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uya\Desktop\JETROアジア投資　コスト調査\"/>
    </mc:Choice>
  </mc:AlternateContent>
  <bookViews>
    <workbookView xWindow="0" yWindow="0" windowWidth="28800" windowHeight="12120" xr2:uid="{00000000-000D-0000-FFFF-FFFF00000000}"/>
  </bookViews>
  <sheets>
    <sheet name="1.マクロ経済" sheetId="1" r:id="rId1"/>
    <sheet name="2.財政収支" sheetId="2" r:id="rId2"/>
    <sheet name="3.国際収支" sheetId="3" r:id="rId3"/>
    <sheet name="4.主要国・地域別輸出入" sheetId="4" r:id="rId4"/>
    <sheet name="5.主要商品別輸出入" sheetId="5" r:id="rId5"/>
    <sheet name="6.対内・対外直接投資" sheetId="6" r:id="rId6"/>
    <sheet name="7.対外債務" sheetId="7" r:id="rId7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2" i="4" l="1"/>
  <c r="Q82" i="4"/>
  <c r="R82" i="4"/>
  <c r="S82" i="4"/>
  <c r="P82" i="4"/>
  <c r="O46" i="4"/>
  <c r="P46" i="4"/>
  <c r="Q46" i="4"/>
  <c r="R46" i="4"/>
  <c r="S46" i="4"/>
  <c r="R10" i="4"/>
  <c r="O10" i="4"/>
  <c r="P10" i="4"/>
  <c r="Q10" i="4"/>
  <c r="G89" i="4"/>
  <c r="H89" i="4"/>
  <c r="I89" i="4"/>
  <c r="J89" i="4"/>
  <c r="K89" i="4"/>
  <c r="L89" i="4"/>
  <c r="B90" i="4"/>
  <c r="C90" i="4"/>
  <c r="G90" i="4"/>
  <c r="H90" i="4"/>
  <c r="I90" i="4"/>
  <c r="J90" i="4"/>
  <c r="K90" i="4"/>
  <c r="L90" i="4"/>
  <c r="B91" i="4"/>
  <c r="C91" i="4"/>
  <c r="G91" i="4"/>
  <c r="H91" i="4"/>
  <c r="I91" i="4"/>
  <c r="J91" i="4"/>
  <c r="K91" i="4"/>
  <c r="L91" i="4"/>
  <c r="B92" i="4"/>
  <c r="C92" i="4"/>
  <c r="G92" i="4"/>
  <c r="H92" i="4"/>
  <c r="I92" i="4"/>
  <c r="J92" i="4"/>
  <c r="K92" i="4"/>
  <c r="L92" i="4"/>
  <c r="B93" i="4"/>
  <c r="C93" i="4"/>
  <c r="G93" i="4"/>
  <c r="H93" i="4"/>
  <c r="I93" i="4"/>
  <c r="J93" i="4"/>
  <c r="K93" i="4"/>
  <c r="L93" i="4"/>
  <c r="B94" i="4"/>
  <c r="C94" i="4"/>
  <c r="G94" i="4"/>
  <c r="H94" i="4"/>
  <c r="I94" i="4"/>
  <c r="J94" i="4"/>
  <c r="K94" i="4"/>
  <c r="L94" i="4"/>
  <c r="B95" i="4"/>
  <c r="C95" i="4"/>
  <c r="G95" i="4"/>
  <c r="H95" i="4"/>
  <c r="I95" i="4"/>
  <c r="J95" i="4"/>
  <c r="K95" i="4"/>
  <c r="L95" i="4"/>
  <c r="B96" i="4"/>
  <c r="C96" i="4"/>
  <c r="G96" i="4"/>
  <c r="H96" i="4"/>
  <c r="I96" i="4"/>
  <c r="J96" i="4"/>
  <c r="K96" i="4"/>
  <c r="L96" i="4"/>
  <c r="B97" i="4"/>
  <c r="C97" i="4"/>
  <c r="G97" i="4"/>
  <c r="H97" i="4"/>
  <c r="I97" i="4"/>
  <c r="J97" i="4"/>
  <c r="K97" i="4"/>
  <c r="L97" i="4"/>
  <c r="B98" i="4"/>
  <c r="C98" i="4"/>
  <c r="G98" i="4"/>
  <c r="H98" i="4"/>
  <c r="I98" i="4"/>
  <c r="J98" i="4"/>
  <c r="K98" i="4"/>
  <c r="L98" i="4"/>
  <c r="B99" i="4"/>
  <c r="C99" i="4"/>
  <c r="G99" i="4"/>
  <c r="H99" i="4"/>
  <c r="I99" i="4"/>
  <c r="J99" i="4"/>
  <c r="K99" i="4"/>
  <c r="L99" i="4"/>
  <c r="B100" i="4"/>
  <c r="C100" i="4"/>
  <c r="G100" i="4"/>
  <c r="H100" i="4"/>
  <c r="I100" i="4"/>
  <c r="J100" i="4"/>
  <c r="K100" i="4"/>
  <c r="L100" i="4"/>
  <c r="B101" i="4"/>
  <c r="C101" i="4"/>
  <c r="G101" i="4"/>
  <c r="H101" i="4"/>
  <c r="I101" i="4"/>
  <c r="J101" i="4"/>
  <c r="K101" i="4"/>
  <c r="L101" i="4"/>
  <c r="B102" i="4"/>
  <c r="C102" i="4"/>
  <c r="G102" i="4"/>
  <c r="H102" i="4"/>
  <c r="I102" i="4"/>
  <c r="J102" i="4"/>
  <c r="K102" i="4"/>
  <c r="L102" i="4"/>
  <c r="B103" i="4"/>
  <c r="C103" i="4"/>
  <c r="G103" i="4"/>
  <c r="H103" i="4"/>
  <c r="I103" i="4"/>
  <c r="J103" i="4"/>
  <c r="K103" i="4"/>
  <c r="L103" i="4"/>
  <c r="H104" i="4"/>
  <c r="I104" i="4"/>
  <c r="J104" i="4"/>
  <c r="K104" i="4"/>
  <c r="L104" i="4"/>
  <c r="X24" i="6"/>
  <c r="X35" i="6"/>
  <c r="Y24" i="6"/>
  <c r="M82" i="4"/>
  <c r="N82" i="4"/>
  <c r="L108" i="4"/>
  <c r="L107" i="4"/>
  <c r="L106" i="4"/>
  <c r="L105" i="4"/>
  <c r="L88" i="4"/>
  <c r="L87" i="4"/>
  <c r="L86" i="4"/>
  <c r="L85" i="4"/>
  <c r="L84" i="4"/>
  <c r="L83" i="4"/>
  <c r="L81" i="4"/>
  <c r="L80" i="4"/>
  <c r="L82" i="4"/>
  <c r="N46" i="4"/>
  <c r="L46" i="4"/>
  <c r="L43" i="4"/>
  <c r="L79" i="4"/>
  <c r="N10" i="4"/>
  <c r="M10" i="4"/>
  <c r="U35" i="6"/>
  <c r="T35" i="6"/>
  <c r="S35" i="6"/>
  <c r="R35" i="6"/>
  <c r="Q35" i="6"/>
  <c r="P35" i="6"/>
  <c r="K108" i="4"/>
  <c r="J108" i="4"/>
  <c r="I108" i="4"/>
  <c r="H108" i="4"/>
  <c r="G108" i="4"/>
  <c r="C108" i="4"/>
  <c r="B108" i="4"/>
  <c r="K107" i="4"/>
  <c r="J107" i="4"/>
  <c r="I107" i="4"/>
  <c r="H107" i="4"/>
  <c r="K106" i="4"/>
  <c r="J106" i="4"/>
  <c r="I106" i="4"/>
  <c r="H106" i="4"/>
  <c r="G106" i="4"/>
  <c r="C106" i="4"/>
  <c r="B106" i="4"/>
  <c r="K105" i="4"/>
  <c r="J105" i="4"/>
  <c r="I105" i="4"/>
  <c r="H105" i="4"/>
  <c r="K88" i="4"/>
  <c r="J88" i="4"/>
  <c r="I88" i="4"/>
  <c r="H88" i="4"/>
  <c r="G88" i="4"/>
  <c r="C88" i="4"/>
  <c r="B88" i="4"/>
  <c r="K87" i="4"/>
  <c r="J87" i="4"/>
  <c r="I87" i="4"/>
  <c r="H87" i="4"/>
  <c r="G87" i="4"/>
  <c r="K86" i="4"/>
  <c r="J86" i="4"/>
  <c r="I86" i="4"/>
  <c r="H86" i="4"/>
  <c r="G86" i="4"/>
  <c r="K85" i="4"/>
  <c r="J85" i="4"/>
  <c r="I85" i="4"/>
  <c r="H85" i="4"/>
  <c r="G85" i="4"/>
  <c r="C85" i="4"/>
  <c r="B85" i="4"/>
  <c r="K84" i="4"/>
  <c r="J84" i="4"/>
  <c r="I84" i="4"/>
  <c r="H84" i="4"/>
  <c r="G84" i="4"/>
  <c r="C84" i="4"/>
  <c r="B84" i="4"/>
  <c r="K83" i="4"/>
  <c r="J83" i="4"/>
  <c r="I83" i="4"/>
  <c r="H83" i="4"/>
  <c r="G83" i="4"/>
  <c r="C83" i="4"/>
  <c r="B83" i="4"/>
  <c r="L10" i="4"/>
  <c r="M46" i="4"/>
  <c r="K10" i="4"/>
  <c r="K46" i="4"/>
  <c r="J10" i="4"/>
  <c r="J46" i="4"/>
  <c r="I10" i="4"/>
  <c r="I46" i="4"/>
  <c r="H10" i="4"/>
  <c r="H46" i="4"/>
  <c r="G10" i="4"/>
  <c r="G46" i="4"/>
  <c r="F82" i="4"/>
  <c r="E82" i="4"/>
  <c r="D82" i="4"/>
  <c r="C10" i="4"/>
  <c r="C46" i="4"/>
  <c r="B10" i="4"/>
  <c r="B46" i="4"/>
  <c r="K81" i="4"/>
  <c r="J81" i="4"/>
  <c r="I81" i="4"/>
  <c r="H81" i="4"/>
  <c r="G81" i="4"/>
  <c r="C81" i="4"/>
  <c r="B81" i="4"/>
  <c r="K80" i="4"/>
  <c r="K82" i="4"/>
  <c r="J80" i="4"/>
  <c r="I80" i="4"/>
  <c r="H80" i="4"/>
  <c r="G80" i="4"/>
  <c r="G82" i="4"/>
  <c r="C80" i="4"/>
  <c r="B80" i="4"/>
  <c r="K79" i="4"/>
  <c r="J79" i="4"/>
  <c r="I79" i="4"/>
  <c r="H79" i="4"/>
  <c r="G79" i="4"/>
  <c r="C79" i="4"/>
  <c r="B79" i="4"/>
  <c r="F46" i="4"/>
  <c r="E46" i="4"/>
  <c r="D46" i="4"/>
  <c r="F10" i="4"/>
  <c r="E10" i="4"/>
  <c r="D10" i="4"/>
  <c r="H82" i="4"/>
  <c r="B82" i="4"/>
  <c r="I82" i="4"/>
  <c r="J82" i="4"/>
  <c r="C8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福井県立大学</author>
  </authors>
  <commentList>
    <comment ref="B1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福井県立大学: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<sst xmlns="http://schemas.openxmlformats.org/spreadsheetml/2006/main" count="541" uniqueCount="202">
  <si>
    <t>Growth rate of GDP (% per year)</t>
    <phoneticPr fontId="2"/>
  </si>
  <si>
    <t>Growth rate of per capita GDP (% per year)</t>
    <phoneticPr fontId="2"/>
  </si>
  <si>
    <t>Growth rate of value added in agriculture (% per year)</t>
    <phoneticPr fontId="2"/>
  </si>
  <si>
    <t>Growth rate of value added in industry (% per year)</t>
    <phoneticPr fontId="2"/>
  </si>
  <si>
    <t>Growth rate of value added in services (% per year)</t>
    <phoneticPr fontId="2"/>
  </si>
  <si>
    <t>Inflation (% per year)</t>
    <phoneticPr fontId="2"/>
  </si>
  <si>
    <t>Change in money supply (% per year)</t>
    <phoneticPr fontId="2"/>
  </si>
  <si>
    <t>Central government revenues (% of GDP)</t>
    <phoneticPr fontId="2"/>
  </si>
  <si>
    <t>Central government expenditures (% of GDP)</t>
    <phoneticPr fontId="2"/>
  </si>
  <si>
    <t>Fiscal balance of central government (% of GDP)</t>
    <phoneticPr fontId="2"/>
  </si>
  <si>
    <t>Growth rate of merchandise exports (% per year)</t>
    <phoneticPr fontId="2"/>
  </si>
  <si>
    <t>Growth rate of merchandise imports (% per year)</t>
    <phoneticPr fontId="2"/>
  </si>
  <si>
    <t>Trade balance (US$ million)</t>
    <phoneticPr fontId="2"/>
  </si>
  <si>
    <t>Current account balance (% of GDP)</t>
    <phoneticPr fontId="2"/>
  </si>
  <si>
    <t>Exchange rates to the US dollar (annual average)</t>
    <phoneticPr fontId="2"/>
  </si>
  <si>
    <t>Gross international reserves (US$ million)</t>
    <phoneticPr fontId="2"/>
  </si>
  <si>
    <t>External debt outstanding (US$ million)</t>
    <phoneticPr fontId="2"/>
  </si>
  <si>
    <t>Debt service ratio (% of exports of goods and services)</t>
    <phoneticPr fontId="2"/>
  </si>
  <si>
    <t>1.マクロ経済</t>
    <rPh sb="5" eb="7">
      <t>ケイザイ</t>
    </rPh>
    <phoneticPr fontId="2"/>
  </si>
  <si>
    <t>表２．財政収支</t>
    <rPh sb="0" eb="1">
      <t>ヒョウ</t>
    </rPh>
    <rPh sb="3" eb="5">
      <t>ザイセイ</t>
    </rPh>
    <rPh sb="5" eb="7">
      <t>シュウシ</t>
    </rPh>
    <phoneticPr fontId="6"/>
  </si>
  <si>
    <t>(単位：十億元）</t>
    <rPh sb="1" eb="3">
      <t>タンイ</t>
    </rPh>
    <rPh sb="4" eb="6">
      <t>ジュウオク</t>
    </rPh>
    <rPh sb="6" eb="7">
      <t>ゲン</t>
    </rPh>
    <phoneticPr fontId="6"/>
  </si>
  <si>
    <t>財政収支</t>
    <rPh sb="0" eb="2">
      <t>ザイセイ</t>
    </rPh>
    <rPh sb="2" eb="4">
      <t>シュウシ</t>
    </rPh>
    <phoneticPr fontId="6"/>
  </si>
  <si>
    <t>n.a.</t>
    <phoneticPr fontId="2"/>
  </si>
  <si>
    <t>総収入</t>
    <rPh sb="0" eb="1">
      <t>ソウ</t>
    </rPh>
    <rPh sb="1" eb="3">
      <t>シュウニュウ</t>
    </rPh>
    <phoneticPr fontId="6"/>
  </si>
  <si>
    <t>総支出</t>
    <rPh sb="0" eb="3">
      <t>ソウシシュツ</t>
    </rPh>
    <phoneticPr fontId="6"/>
  </si>
  <si>
    <t>ﾌｧｲﾅﾝｼﾝｸﾞ,国内</t>
    <rPh sb="10" eb="12">
      <t>コクナイ</t>
    </rPh>
    <phoneticPr fontId="6"/>
  </si>
  <si>
    <t>ﾌｧｲﾅﾝｼﾝｸﾞ,国外</t>
    <rPh sb="10" eb="11">
      <t>ガイ</t>
    </rPh>
    <phoneticPr fontId="6"/>
  </si>
  <si>
    <t>現金残高使用</t>
    <rPh sb="0" eb="2">
      <t>ゲンキン</t>
    </rPh>
    <rPh sb="2" eb="4">
      <t>ザンダカ</t>
    </rPh>
    <rPh sb="4" eb="6">
      <t>シヨウ</t>
    </rPh>
    <phoneticPr fontId="6"/>
  </si>
  <si>
    <r>
      <t>n</t>
    </r>
    <r>
      <rPr>
        <sz val="11"/>
        <rFont val="ＭＳ Ｐゴシック"/>
        <family val="3"/>
        <charset val="128"/>
      </rPr>
      <t>.a.</t>
    </r>
  </si>
  <si>
    <t>表３.国際収支</t>
    <rPh sb="0" eb="1">
      <t>ヒョウ</t>
    </rPh>
    <rPh sb="3" eb="5">
      <t>コクサイ</t>
    </rPh>
    <rPh sb="5" eb="7">
      <t>シュウシ</t>
    </rPh>
    <phoneticPr fontId="6"/>
  </si>
  <si>
    <t>(単位：百万ドル）</t>
    <rPh sb="1" eb="3">
      <t>タンイ</t>
    </rPh>
    <rPh sb="4" eb="6">
      <t>ヒャクマン</t>
    </rPh>
    <phoneticPr fontId="6"/>
  </si>
  <si>
    <t>経常収支</t>
    <rPh sb="0" eb="2">
      <t>ケイジョウ</t>
    </rPh>
    <rPh sb="2" eb="4">
      <t>シュウシ</t>
    </rPh>
    <phoneticPr fontId="6"/>
  </si>
  <si>
    <t>輸出（財）</t>
    <rPh sb="0" eb="2">
      <t>ユシュツ</t>
    </rPh>
    <rPh sb="3" eb="4">
      <t>ザイ</t>
    </rPh>
    <phoneticPr fontId="6"/>
  </si>
  <si>
    <t>輸入（財）</t>
    <rPh sb="0" eb="2">
      <t>ユニュウ</t>
    </rPh>
    <rPh sb="3" eb="4">
      <t>ザイ</t>
    </rPh>
    <phoneticPr fontId="6"/>
  </si>
  <si>
    <t>貿易収支</t>
    <rPh sb="0" eb="2">
      <t>ボウエキ</t>
    </rPh>
    <rPh sb="2" eb="4">
      <t>シュウシ</t>
    </rPh>
    <phoneticPr fontId="6"/>
  </si>
  <si>
    <t>ｻｰﾋﾞｽ収支</t>
    <rPh sb="5" eb="7">
      <t>シュウシ</t>
    </rPh>
    <phoneticPr fontId="6"/>
  </si>
  <si>
    <t>資本収支</t>
    <rPh sb="0" eb="2">
      <t>シホン</t>
    </rPh>
    <rPh sb="2" eb="4">
      <t>シュウシ</t>
    </rPh>
    <phoneticPr fontId="6"/>
  </si>
  <si>
    <t>金融収支</t>
    <rPh sb="0" eb="2">
      <t>キンユウ</t>
    </rPh>
    <rPh sb="2" eb="4">
      <t>シュウシ</t>
    </rPh>
    <phoneticPr fontId="6"/>
  </si>
  <si>
    <t>誤差･脱漏</t>
    <rPh sb="0" eb="2">
      <t>ゴサ</t>
    </rPh>
    <rPh sb="3" eb="5">
      <t>ダツロウ</t>
    </rPh>
    <phoneticPr fontId="6"/>
  </si>
  <si>
    <t>総合収支</t>
    <rPh sb="0" eb="2">
      <t>ソウゴウ</t>
    </rPh>
    <rPh sb="2" eb="4">
      <t>シュウシ</t>
    </rPh>
    <phoneticPr fontId="6"/>
  </si>
  <si>
    <t>表７.　対外債務</t>
    <rPh sb="0" eb="1">
      <t>ヒョウ</t>
    </rPh>
    <rPh sb="4" eb="6">
      <t>タイガイ</t>
    </rPh>
    <rPh sb="6" eb="8">
      <t>サイム</t>
    </rPh>
    <phoneticPr fontId="6"/>
  </si>
  <si>
    <t>対外債務残高（米百万ドル）</t>
    <rPh sb="0" eb="2">
      <t>タイガイ</t>
    </rPh>
    <rPh sb="2" eb="4">
      <t>サイム</t>
    </rPh>
    <rPh sb="4" eb="6">
      <t>ザンダカ</t>
    </rPh>
    <rPh sb="7" eb="8">
      <t>ベイ</t>
    </rPh>
    <rPh sb="8" eb="10">
      <t>ヒャクマン</t>
    </rPh>
    <phoneticPr fontId="6"/>
  </si>
  <si>
    <t>債務支出額（米百万ドル）</t>
    <rPh sb="0" eb="2">
      <t>サイム</t>
    </rPh>
    <rPh sb="2" eb="5">
      <t>シシュツガク</t>
    </rPh>
    <rPh sb="6" eb="7">
      <t>ベイ</t>
    </rPh>
    <rPh sb="7" eb="9">
      <t>ヒャクマン</t>
    </rPh>
    <phoneticPr fontId="6"/>
  </si>
  <si>
    <t>対外債務残高（対ＧＤＰ比）（％）</t>
    <rPh sb="0" eb="2">
      <t>タイガイ</t>
    </rPh>
    <rPh sb="2" eb="4">
      <t>サイム</t>
    </rPh>
    <rPh sb="4" eb="6">
      <t>ザンダカ</t>
    </rPh>
    <rPh sb="7" eb="8">
      <t>タイ</t>
    </rPh>
    <rPh sb="11" eb="12">
      <t>ヒ</t>
    </rPh>
    <phoneticPr fontId="6"/>
  </si>
  <si>
    <t>輸入に対する外貨準備（月数）</t>
    <rPh sb="0" eb="2">
      <t>ユニュウ</t>
    </rPh>
    <rPh sb="3" eb="4">
      <t>タイ</t>
    </rPh>
    <rPh sb="6" eb="8">
      <t>ガイカ</t>
    </rPh>
    <rPh sb="8" eb="10">
      <t>ジュンビ</t>
    </rPh>
    <rPh sb="11" eb="13">
      <t>ツキスウ</t>
    </rPh>
    <phoneticPr fontId="6"/>
  </si>
  <si>
    <t>n.a.</t>
  </si>
  <si>
    <t>注：n.a.はデータがないことを意味する。</t>
    <rPh sb="0" eb="1">
      <t>チュウ</t>
    </rPh>
    <rPh sb="16" eb="18">
      <t>イミ</t>
    </rPh>
    <phoneticPr fontId="6"/>
  </si>
  <si>
    <t>GDP成長率（％毎年）</t>
    <rPh sb="3" eb="6">
      <t>セイチョウリツ</t>
    </rPh>
    <rPh sb="8" eb="10">
      <t>マイトシ</t>
    </rPh>
    <phoneticPr fontId="2"/>
  </si>
  <si>
    <t>1人当たりGDP成長率（％毎年）</t>
    <rPh sb="0" eb="2">
      <t>ヒトリ</t>
    </rPh>
    <rPh sb="2" eb="3">
      <t>ア</t>
    </rPh>
    <rPh sb="8" eb="11">
      <t>セイチョウリツ</t>
    </rPh>
    <rPh sb="13" eb="15">
      <t>マイトシ</t>
    </rPh>
    <phoneticPr fontId="2"/>
  </si>
  <si>
    <t>貿易収支（百万ドル）</t>
    <rPh sb="0" eb="2">
      <t>ボウエキ</t>
    </rPh>
    <rPh sb="2" eb="4">
      <t>シュウシ</t>
    </rPh>
    <rPh sb="5" eb="7">
      <t>ヒャクマン</t>
    </rPh>
    <phoneticPr fontId="2"/>
  </si>
  <si>
    <t>経常収支（GDPに占める％）</t>
    <rPh sb="0" eb="2">
      <t>ケイジョウ</t>
    </rPh>
    <rPh sb="2" eb="4">
      <t>シュウシ</t>
    </rPh>
    <rPh sb="9" eb="10">
      <t>シ</t>
    </rPh>
    <phoneticPr fontId="2"/>
  </si>
  <si>
    <t>デット・サービス・レシオ</t>
    <phoneticPr fontId="2"/>
  </si>
  <si>
    <t>対外債務残高（百万ドル）</t>
    <rPh sb="0" eb="2">
      <t>タイガイ</t>
    </rPh>
    <rPh sb="2" eb="4">
      <t>サイム</t>
    </rPh>
    <rPh sb="4" eb="6">
      <t>ザンダカ</t>
    </rPh>
    <rPh sb="7" eb="9">
      <t>ヒャクマン</t>
    </rPh>
    <phoneticPr fontId="2"/>
  </si>
  <si>
    <t>総外貨準備高（百万ドル）</t>
    <rPh sb="0" eb="1">
      <t>ソウ</t>
    </rPh>
    <rPh sb="1" eb="3">
      <t>ガイカ</t>
    </rPh>
    <rPh sb="3" eb="5">
      <t>ジュンビ</t>
    </rPh>
    <rPh sb="5" eb="6">
      <t>ダカ</t>
    </rPh>
    <rPh sb="7" eb="9">
      <t>ヒャクマン</t>
    </rPh>
    <phoneticPr fontId="2"/>
  </si>
  <si>
    <t>輸入伸び率（％毎年）</t>
    <rPh sb="0" eb="2">
      <t>ユニュウ</t>
    </rPh>
    <rPh sb="2" eb="3">
      <t>ノ</t>
    </rPh>
    <rPh sb="4" eb="5">
      <t>リツ</t>
    </rPh>
    <phoneticPr fontId="2"/>
  </si>
  <si>
    <t>輸出伸び率（％毎年）</t>
    <rPh sb="0" eb="2">
      <t>ユシュツ</t>
    </rPh>
    <rPh sb="2" eb="3">
      <t>ノ</t>
    </rPh>
    <rPh sb="4" eb="5">
      <t>リツ</t>
    </rPh>
    <phoneticPr fontId="2"/>
  </si>
  <si>
    <t>財政収支（GDPに占める％）</t>
    <rPh sb="0" eb="2">
      <t>ザイセイ</t>
    </rPh>
    <rPh sb="2" eb="4">
      <t>シュウシ</t>
    </rPh>
    <rPh sb="9" eb="10">
      <t>シ</t>
    </rPh>
    <phoneticPr fontId="2"/>
  </si>
  <si>
    <t>政府支出（GDPに占める％）</t>
    <rPh sb="0" eb="2">
      <t>セイフ</t>
    </rPh>
    <rPh sb="2" eb="4">
      <t>シシュツ</t>
    </rPh>
    <rPh sb="9" eb="10">
      <t>シ</t>
    </rPh>
    <phoneticPr fontId="2"/>
  </si>
  <si>
    <t>政府収入（GDPに占める％）</t>
    <rPh sb="0" eb="2">
      <t>セイフ</t>
    </rPh>
    <rPh sb="2" eb="4">
      <t>シュウニュウ</t>
    </rPh>
    <rPh sb="9" eb="10">
      <t>シ</t>
    </rPh>
    <phoneticPr fontId="2"/>
  </si>
  <si>
    <t>貨幣供給率（％毎年）</t>
    <rPh sb="0" eb="2">
      <t>カヘイ</t>
    </rPh>
    <rPh sb="2" eb="4">
      <t>キョウキュウ</t>
    </rPh>
    <rPh sb="4" eb="5">
      <t>リツ</t>
    </rPh>
    <phoneticPr fontId="2"/>
  </si>
  <si>
    <t>物価上昇率（％毎年）</t>
    <rPh sb="0" eb="2">
      <t>ブッカ</t>
    </rPh>
    <rPh sb="2" eb="4">
      <t>ジョウショウ</t>
    </rPh>
    <rPh sb="4" eb="5">
      <t>リツ</t>
    </rPh>
    <phoneticPr fontId="2"/>
  </si>
  <si>
    <t>農業成長率（％毎年）</t>
    <rPh sb="0" eb="2">
      <t>ノウギョウ</t>
    </rPh>
    <rPh sb="2" eb="5">
      <t>セイチョウリツ</t>
    </rPh>
    <phoneticPr fontId="2"/>
  </si>
  <si>
    <t>工業成長率（％毎年）</t>
    <rPh sb="0" eb="2">
      <t>コウギョウ</t>
    </rPh>
    <rPh sb="2" eb="5">
      <t>セイチョウリツ</t>
    </rPh>
    <phoneticPr fontId="2"/>
  </si>
  <si>
    <t>サービス業成長率（％毎年）</t>
    <rPh sb="4" eb="5">
      <t>ギョウ</t>
    </rPh>
    <rPh sb="5" eb="8">
      <t>セイチョウリツ</t>
    </rPh>
    <phoneticPr fontId="2"/>
  </si>
  <si>
    <t>対ドル為替レート（年平均）</t>
    <rPh sb="0" eb="1">
      <t>タイ</t>
    </rPh>
    <rPh sb="3" eb="5">
      <t>カワセ</t>
    </rPh>
    <rPh sb="9" eb="12">
      <t>ネンヘイキン</t>
    </rPh>
    <phoneticPr fontId="2"/>
  </si>
  <si>
    <t>表４　主要国・地域別輸出入</t>
    <rPh sb="0" eb="1">
      <t>ヒョウ</t>
    </rPh>
    <rPh sb="3" eb="6">
      <t>シュヨウコク</t>
    </rPh>
    <rPh sb="7" eb="10">
      <t>チイキベツ</t>
    </rPh>
    <rPh sb="10" eb="13">
      <t>ユシュツニュウ</t>
    </rPh>
    <phoneticPr fontId="6"/>
  </si>
  <si>
    <t>（単位：１００万ドル, ％）</t>
    <rPh sb="1" eb="3">
      <t>タンイ</t>
    </rPh>
    <rPh sb="7" eb="8">
      <t>マン</t>
    </rPh>
    <phoneticPr fontId="6"/>
  </si>
  <si>
    <t>輸　　　　　出　（ F O B )</t>
    <rPh sb="0" eb="1">
      <t>ユ</t>
    </rPh>
    <rPh sb="6" eb="7">
      <t>デ</t>
    </rPh>
    <phoneticPr fontId="6"/>
  </si>
  <si>
    <t>金額</t>
    <rPh sb="0" eb="2">
      <t>キンガク</t>
    </rPh>
    <phoneticPr fontId="6"/>
  </si>
  <si>
    <t>構成比</t>
    <rPh sb="0" eb="3">
      <t>コウセイヒ</t>
    </rPh>
    <phoneticPr fontId="6"/>
  </si>
  <si>
    <t>伸び率</t>
    <rPh sb="0" eb="1">
      <t>ノ</t>
    </rPh>
    <rPh sb="2" eb="3">
      <t>リツ</t>
    </rPh>
    <phoneticPr fontId="6"/>
  </si>
  <si>
    <t>アジア</t>
    <phoneticPr fontId="6"/>
  </si>
  <si>
    <t xml:space="preserve">      　日　　　本</t>
    <rPh sb="7" eb="8">
      <t>ヒ</t>
    </rPh>
    <rPh sb="11" eb="12">
      <t>ホン</t>
    </rPh>
    <phoneticPr fontId="6"/>
  </si>
  <si>
    <t>　　　　韓　　　国</t>
    <rPh sb="4" eb="5">
      <t>カン</t>
    </rPh>
    <rPh sb="8" eb="9">
      <t>コク</t>
    </rPh>
    <phoneticPr fontId="6"/>
  </si>
  <si>
    <t xml:space="preserve">　　　　　日本+韓国 </t>
    <rPh sb="5" eb="7">
      <t>ニホン</t>
    </rPh>
    <rPh sb="8" eb="9">
      <t>カン</t>
    </rPh>
    <rPh sb="9" eb="10">
      <t>コク</t>
    </rPh>
    <phoneticPr fontId="6"/>
  </si>
  <si>
    <t>　　　　香　　　港</t>
    <rPh sb="4" eb="5">
      <t>カオリ</t>
    </rPh>
    <rPh sb="8" eb="9">
      <t>ミナト</t>
    </rPh>
    <phoneticPr fontId="6"/>
  </si>
  <si>
    <t xml:space="preserve">　　　　ＡＳＥＡＳＮ </t>
    <phoneticPr fontId="6"/>
  </si>
  <si>
    <t>　　　　　シンガポール</t>
    <phoneticPr fontId="6"/>
  </si>
  <si>
    <t>　　　　　マ レ ー シ ア</t>
    <phoneticPr fontId="6"/>
  </si>
  <si>
    <t>-</t>
  </si>
  <si>
    <t>　　　　　タ　　　イ</t>
    <phoneticPr fontId="6"/>
  </si>
  <si>
    <t>　　　　台　　　湾</t>
    <rPh sb="4" eb="5">
      <t>ダイ</t>
    </rPh>
    <rPh sb="8" eb="9">
      <t>ワン</t>
    </rPh>
    <phoneticPr fontId="6"/>
  </si>
  <si>
    <t>　　　　イ　ン　ド</t>
    <phoneticPr fontId="6"/>
  </si>
  <si>
    <t>北米</t>
    <rPh sb="0" eb="2">
      <t>ホクベイ</t>
    </rPh>
    <phoneticPr fontId="6"/>
  </si>
  <si>
    <t>　　　　米　　 国</t>
    <rPh sb="4" eb="5">
      <t>ベイ</t>
    </rPh>
    <rPh sb="8" eb="9">
      <t>コク</t>
    </rPh>
    <phoneticPr fontId="6"/>
  </si>
  <si>
    <t>　　　　カ    ナ   ダ</t>
    <phoneticPr fontId="6"/>
  </si>
  <si>
    <t>欧州</t>
    <rPh sb="0" eb="2">
      <t>オウシュウ</t>
    </rPh>
    <phoneticPr fontId="6"/>
  </si>
  <si>
    <r>
      <t>　　　　E        U</t>
    </r>
    <r>
      <rPr>
        <vertAlign val="superscript"/>
        <sz val="11"/>
        <rFont val="ＭＳ Ｐゴシック"/>
        <family val="3"/>
        <charset val="128"/>
      </rPr>
      <t>＊</t>
    </r>
    <phoneticPr fontId="6"/>
  </si>
  <si>
    <t>　　　　　 ド   イ  ツ</t>
    <phoneticPr fontId="6"/>
  </si>
  <si>
    <t>　　　　　オランダ</t>
    <phoneticPr fontId="6"/>
  </si>
  <si>
    <t>　　　　　英      国</t>
    <rPh sb="5" eb="6">
      <t>エイ</t>
    </rPh>
    <rPh sb="12" eb="13">
      <t>コク</t>
    </rPh>
    <phoneticPr fontId="6"/>
  </si>
  <si>
    <t>　　　　　フランス</t>
    <phoneticPr fontId="6"/>
  </si>
  <si>
    <t>　　　　　イタリア</t>
    <phoneticPr fontId="6"/>
  </si>
  <si>
    <t>　　　　ロ　シ　ア</t>
    <phoneticPr fontId="6"/>
  </si>
  <si>
    <t>大洋州</t>
    <rPh sb="0" eb="3">
      <t>タイヨウシュウ</t>
    </rPh>
    <phoneticPr fontId="6"/>
  </si>
  <si>
    <t>　　　　オーストラリア</t>
    <phoneticPr fontId="6"/>
  </si>
  <si>
    <t>中南米</t>
    <rPh sb="0" eb="3">
      <t>チュウナンベイ</t>
    </rPh>
    <phoneticPr fontId="6"/>
  </si>
  <si>
    <t xml:space="preserve">　　　　ブラジル    </t>
    <phoneticPr fontId="6"/>
  </si>
  <si>
    <t>　　　　メキシコ</t>
    <phoneticPr fontId="6"/>
  </si>
  <si>
    <t>アフリカ</t>
    <phoneticPr fontId="6"/>
  </si>
  <si>
    <t>　　　　南アフリカ</t>
    <rPh sb="4" eb="5">
      <t>ミナミ</t>
    </rPh>
    <phoneticPr fontId="6"/>
  </si>
  <si>
    <t>合計</t>
    <rPh sb="0" eb="2">
      <t>ゴウケイ</t>
    </rPh>
    <phoneticPr fontId="6"/>
  </si>
  <si>
    <t>輸　　　　　入 ( C I F )</t>
    <rPh sb="0" eb="1">
      <t>ユ</t>
    </rPh>
    <rPh sb="6" eb="7">
      <t>イリ</t>
    </rPh>
    <phoneticPr fontId="6"/>
  </si>
  <si>
    <t>アジア</t>
    <phoneticPr fontId="6"/>
  </si>
  <si>
    <t xml:space="preserve">　　　　ＡＳＥＡＳＮ </t>
    <phoneticPr fontId="6"/>
  </si>
  <si>
    <t>　　　　　シンガポール</t>
    <phoneticPr fontId="6"/>
  </si>
  <si>
    <t>　　　　　マ レ ー シ ア</t>
    <phoneticPr fontId="6"/>
  </si>
  <si>
    <t>　　　　　タ　　　イ</t>
    <phoneticPr fontId="6"/>
  </si>
  <si>
    <t>　　　　イ　ン　ド</t>
    <phoneticPr fontId="6"/>
  </si>
  <si>
    <t>　　　　カ    ナ   ダ</t>
    <phoneticPr fontId="6"/>
  </si>
  <si>
    <r>
      <t>　　　　E        U</t>
    </r>
    <r>
      <rPr>
        <vertAlign val="superscript"/>
        <sz val="11"/>
        <rFont val="ＭＳ Ｐゴシック"/>
        <family val="3"/>
        <charset val="128"/>
      </rPr>
      <t>＊</t>
    </r>
    <phoneticPr fontId="6"/>
  </si>
  <si>
    <t>　　　　　 ド   イ  ツ</t>
    <phoneticPr fontId="6"/>
  </si>
  <si>
    <t>　　　　　オランダ</t>
    <phoneticPr fontId="6"/>
  </si>
  <si>
    <t>　　　　　フランス</t>
    <phoneticPr fontId="6"/>
  </si>
  <si>
    <t>　　　　　イタリア</t>
    <phoneticPr fontId="6"/>
  </si>
  <si>
    <t>　　　　ロ　シ　ア</t>
    <phoneticPr fontId="6"/>
  </si>
  <si>
    <t>　　　　オーストラリア</t>
    <phoneticPr fontId="6"/>
  </si>
  <si>
    <t xml:space="preserve">　　　　ブラジル    </t>
    <phoneticPr fontId="6"/>
  </si>
  <si>
    <t>　　　　メキシコ</t>
    <phoneticPr fontId="6"/>
  </si>
  <si>
    <t>アフリカ</t>
    <phoneticPr fontId="6"/>
  </si>
  <si>
    <t>輸　出　入　総　額</t>
    <rPh sb="0" eb="1">
      <t>ユ</t>
    </rPh>
    <rPh sb="2" eb="3">
      <t>デ</t>
    </rPh>
    <rPh sb="4" eb="5">
      <t>イリ</t>
    </rPh>
    <rPh sb="6" eb="7">
      <t>フサ</t>
    </rPh>
    <rPh sb="8" eb="9">
      <t>ガク</t>
    </rPh>
    <phoneticPr fontId="6"/>
  </si>
  <si>
    <t>アジア</t>
    <phoneticPr fontId="6"/>
  </si>
  <si>
    <t>表５　主要商品別輸出入</t>
    <rPh sb="0" eb="1">
      <t>ヒョウ</t>
    </rPh>
    <rPh sb="3" eb="5">
      <t>シュヨウ</t>
    </rPh>
    <rPh sb="5" eb="8">
      <t>ショウヒンベツ</t>
    </rPh>
    <rPh sb="8" eb="11">
      <t>ユシュツニュウ</t>
    </rPh>
    <phoneticPr fontId="6"/>
  </si>
  <si>
    <t>（単位：100万ドル, ％）</t>
    <rPh sb="1" eb="3">
      <t>タンイ</t>
    </rPh>
    <rPh sb="7" eb="8">
      <t>マン</t>
    </rPh>
    <phoneticPr fontId="6"/>
  </si>
  <si>
    <t xml:space="preserve">輸　　　　出（FOB) </t>
    <rPh sb="0" eb="1">
      <t>ユ</t>
    </rPh>
    <rPh sb="5" eb="6">
      <t>デ</t>
    </rPh>
    <phoneticPr fontId="6"/>
  </si>
  <si>
    <t>一次製品</t>
    <rPh sb="0" eb="2">
      <t>イチジ</t>
    </rPh>
    <rPh sb="2" eb="4">
      <t>セイヒン</t>
    </rPh>
    <phoneticPr fontId="6"/>
  </si>
  <si>
    <t>　　食品, 生きている動物, 動物製品</t>
    <rPh sb="2" eb="4">
      <t>ショクヒン</t>
    </rPh>
    <rPh sb="6" eb="7">
      <t>イ</t>
    </rPh>
    <rPh sb="11" eb="13">
      <t>ドウブツ</t>
    </rPh>
    <rPh sb="15" eb="17">
      <t>ドウブツ</t>
    </rPh>
    <rPh sb="17" eb="19">
      <t>セイヒン</t>
    </rPh>
    <phoneticPr fontId="6"/>
  </si>
  <si>
    <t>　　飲料,   たばこ</t>
    <rPh sb="2" eb="4">
      <t>インリョウ</t>
    </rPh>
    <phoneticPr fontId="6"/>
  </si>
  <si>
    <t>　　食品以外の原料</t>
    <rPh sb="2" eb="4">
      <t>ショクヒン</t>
    </rPh>
    <rPh sb="4" eb="6">
      <t>イガイ</t>
    </rPh>
    <rPh sb="7" eb="9">
      <t>ゲンリョウ</t>
    </rPh>
    <phoneticPr fontId="6"/>
  </si>
  <si>
    <t>　　鉱物燃料,  潤滑油および関連原料</t>
    <rPh sb="2" eb="4">
      <t>コウブツ</t>
    </rPh>
    <rPh sb="4" eb="6">
      <t>ネンリョウ</t>
    </rPh>
    <rPh sb="9" eb="12">
      <t>ジュンカツユ</t>
    </rPh>
    <rPh sb="15" eb="17">
      <t>カンレン</t>
    </rPh>
    <rPh sb="17" eb="19">
      <t>ゲンリョウ</t>
    </rPh>
    <phoneticPr fontId="6"/>
  </si>
  <si>
    <t>　　動　・  植物油脂,  ろう</t>
    <rPh sb="2" eb="3">
      <t>ドウ</t>
    </rPh>
    <rPh sb="7" eb="9">
      <t>ショクブツ</t>
    </rPh>
    <rPh sb="9" eb="11">
      <t>ユシ</t>
    </rPh>
    <phoneticPr fontId="6"/>
  </si>
  <si>
    <t>工業製品</t>
    <rPh sb="0" eb="2">
      <t>コウギョウ</t>
    </rPh>
    <rPh sb="2" eb="4">
      <t>セイヒン</t>
    </rPh>
    <phoneticPr fontId="6"/>
  </si>
  <si>
    <t>　　化学品および関連製品</t>
    <rPh sb="2" eb="5">
      <t>カガクヒン</t>
    </rPh>
    <rPh sb="8" eb="10">
      <t>カンレン</t>
    </rPh>
    <rPh sb="10" eb="12">
      <t>セイヒン</t>
    </rPh>
    <phoneticPr fontId="6"/>
  </si>
  <si>
    <t>　　紡績製品,  ゴム製品,  鉱産物製品</t>
    <rPh sb="2" eb="4">
      <t>ボウセキ</t>
    </rPh>
    <rPh sb="4" eb="6">
      <t>セイヒン</t>
    </rPh>
    <rPh sb="11" eb="13">
      <t>セイヒン</t>
    </rPh>
    <rPh sb="16" eb="19">
      <t>コウサンブツ</t>
    </rPh>
    <rPh sb="19" eb="21">
      <t>セイヒン</t>
    </rPh>
    <phoneticPr fontId="6"/>
  </si>
  <si>
    <t>　  機械,  輸送設備</t>
    <rPh sb="3" eb="5">
      <t>キカイ</t>
    </rPh>
    <rPh sb="8" eb="10">
      <t>ユソウ</t>
    </rPh>
    <rPh sb="10" eb="12">
      <t>セツビ</t>
    </rPh>
    <phoneticPr fontId="6"/>
  </si>
  <si>
    <t>　　雑製品</t>
    <rPh sb="2" eb="3">
      <t>ザツ</t>
    </rPh>
    <rPh sb="3" eb="5">
      <t>セイヒン</t>
    </rPh>
    <phoneticPr fontId="6"/>
  </si>
  <si>
    <t>　　未分類のその他製品</t>
    <rPh sb="2" eb="5">
      <t>ミブンルイ</t>
    </rPh>
    <rPh sb="8" eb="9">
      <t>タ</t>
    </rPh>
    <rPh sb="9" eb="11">
      <t>セイヒン</t>
    </rPh>
    <phoneticPr fontId="6"/>
  </si>
  <si>
    <t>輸　　　　入（CIF)</t>
    <rPh sb="0" eb="1">
      <t>ユ</t>
    </rPh>
    <rPh sb="5" eb="6">
      <t>イリ</t>
    </rPh>
    <phoneticPr fontId="6"/>
  </si>
  <si>
    <t>（注）商品分類はSITC Rev.3, 作成はジェトロ。</t>
    <rPh sb="1" eb="2">
      <t>チュウ</t>
    </rPh>
    <rPh sb="3" eb="5">
      <t>ショウヒン</t>
    </rPh>
    <rPh sb="5" eb="7">
      <t>ブンルイ</t>
    </rPh>
    <rPh sb="20" eb="22">
      <t>サクセイ</t>
    </rPh>
    <phoneticPr fontId="6"/>
  </si>
  <si>
    <t>表６-２　主要国・地域別対内直接投資</t>
    <rPh sb="0" eb="1">
      <t>ヒョウ</t>
    </rPh>
    <rPh sb="5" eb="8">
      <t>シュヨウコク</t>
    </rPh>
    <rPh sb="9" eb="12">
      <t>チイキベツ</t>
    </rPh>
    <rPh sb="12" eb="14">
      <t>タイナイ</t>
    </rPh>
    <rPh sb="14" eb="16">
      <t>チョクセツ</t>
    </rPh>
    <rPh sb="16" eb="18">
      <t>トウシ</t>
    </rPh>
    <phoneticPr fontId="6"/>
  </si>
  <si>
    <t>（単位：件, 億ドル, ％）</t>
    <rPh sb="1" eb="3">
      <t>タンイ</t>
    </rPh>
    <rPh sb="4" eb="5">
      <t>ケン</t>
    </rPh>
    <rPh sb="7" eb="8">
      <t>オク</t>
    </rPh>
    <phoneticPr fontId="6"/>
  </si>
  <si>
    <t>契約件数</t>
    <rPh sb="0" eb="2">
      <t>ケイヤク</t>
    </rPh>
    <rPh sb="2" eb="4">
      <t>ケンスウ</t>
    </rPh>
    <phoneticPr fontId="6"/>
  </si>
  <si>
    <t>実行額</t>
    <rPh sb="0" eb="2">
      <t>ジッコウ</t>
    </rPh>
    <rPh sb="2" eb="3">
      <t>ガク</t>
    </rPh>
    <phoneticPr fontId="6"/>
  </si>
  <si>
    <t>アジア１０カ国・地域</t>
    <rPh sb="6" eb="7">
      <t>コク</t>
    </rPh>
    <rPh sb="8" eb="10">
      <t>チイキ</t>
    </rPh>
    <phoneticPr fontId="6"/>
  </si>
  <si>
    <t>n.a</t>
  </si>
  <si>
    <t>　　香　　港</t>
    <rPh sb="2" eb="3">
      <t>カオリ</t>
    </rPh>
    <rPh sb="5" eb="6">
      <t>ミナト</t>
    </rPh>
    <phoneticPr fontId="6"/>
  </si>
  <si>
    <t>　　日　　本</t>
    <rPh sb="2" eb="3">
      <t>ヒ</t>
    </rPh>
    <rPh sb="5" eb="6">
      <t>ホン</t>
    </rPh>
    <phoneticPr fontId="6"/>
  </si>
  <si>
    <t>　　台　　湾</t>
    <rPh sb="2" eb="3">
      <t>ダイ</t>
    </rPh>
    <rPh sb="5" eb="6">
      <t>ワン</t>
    </rPh>
    <phoneticPr fontId="6"/>
  </si>
  <si>
    <t>　　韓　　国</t>
    <rPh sb="2" eb="3">
      <t>カン</t>
    </rPh>
    <rPh sb="5" eb="6">
      <t>コク</t>
    </rPh>
    <phoneticPr fontId="6"/>
  </si>
  <si>
    <t>北　　　　　米</t>
    <rPh sb="0" eb="1">
      <t>キタ</t>
    </rPh>
    <rPh sb="6" eb="7">
      <t>ベイ</t>
    </rPh>
    <phoneticPr fontId="6"/>
  </si>
  <si>
    <t>　　米国</t>
    <rPh sb="2" eb="4">
      <t>ベイコク</t>
    </rPh>
    <phoneticPr fontId="6"/>
  </si>
  <si>
    <t>E　　U　(１５カ国）</t>
    <rPh sb="9" eb="10">
      <t>コク</t>
    </rPh>
    <phoneticPr fontId="6"/>
  </si>
  <si>
    <t>　　英　　国</t>
    <rPh sb="2" eb="3">
      <t>エイ</t>
    </rPh>
    <rPh sb="5" eb="6">
      <t>コク</t>
    </rPh>
    <phoneticPr fontId="6"/>
  </si>
  <si>
    <t>自　由　港</t>
    <rPh sb="0" eb="1">
      <t>ジ</t>
    </rPh>
    <rPh sb="2" eb="3">
      <t>ヨシ</t>
    </rPh>
    <rPh sb="4" eb="5">
      <t>ミナト</t>
    </rPh>
    <phoneticPr fontId="6"/>
  </si>
  <si>
    <t>　　バージン諸島</t>
    <rPh sb="6" eb="8">
      <t>ショトウ</t>
    </rPh>
    <phoneticPr fontId="6"/>
  </si>
  <si>
    <t>　　ケイマン諸島</t>
    <rPh sb="6" eb="8">
      <t>ショトウ</t>
    </rPh>
    <phoneticPr fontId="6"/>
  </si>
  <si>
    <t>そ　の　他</t>
    <rPh sb="4" eb="5">
      <t>タ</t>
    </rPh>
    <phoneticPr fontId="6"/>
  </si>
  <si>
    <t>合　　　　　計</t>
    <rPh sb="0" eb="1">
      <t>ゴウ</t>
    </rPh>
    <rPh sb="6" eb="7">
      <t>ケイ</t>
    </rPh>
    <phoneticPr fontId="6"/>
  </si>
  <si>
    <t>表６-１　中国の対内・対外直接投資</t>
    <rPh sb="0" eb="1">
      <t>ヒョウ</t>
    </rPh>
    <rPh sb="5" eb="7">
      <t>チュウゴク</t>
    </rPh>
    <rPh sb="8" eb="10">
      <t>タイナイ</t>
    </rPh>
    <rPh sb="11" eb="13">
      <t>タイガイ</t>
    </rPh>
    <rPh sb="13" eb="15">
      <t>チョクセツ</t>
    </rPh>
    <rPh sb="15" eb="17">
      <t>トウシ</t>
    </rPh>
    <phoneticPr fontId="6"/>
  </si>
  <si>
    <t>（単位：億ドル）</t>
    <rPh sb="1" eb="3">
      <t>タンイ</t>
    </rPh>
    <rPh sb="4" eb="5">
      <t>オク</t>
    </rPh>
    <phoneticPr fontId="6"/>
  </si>
  <si>
    <t>対内直接投資額</t>
    <rPh sb="0" eb="2">
      <t>タイナイ</t>
    </rPh>
    <rPh sb="2" eb="4">
      <t>チョクセツ</t>
    </rPh>
    <rPh sb="4" eb="6">
      <t>トウシ</t>
    </rPh>
    <rPh sb="6" eb="7">
      <t>ガク</t>
    </rPh>
    <phoneticPr fontId="6"/>
  </si>
  <si>
    <t>　　　契約ベース</t>
    <rPh sb="3" eb="5">
      <t>ケイヤク</t>
    </rPh>
    <phoneticPr fontId="6"/>
  </si>
  <si>
    <t>n.a.</t>
    <phoneticPr fontId="6"/>
  </si>
  <si>
    <t>　　　実行ベース</t>
    <rPh sb="3" eb="5">
      <t>ジッコウ</t>
    </rPh>
    <phoneticPr fontId="6"/>
  </si>
  <si>
    <t>対外直接投資額</t>
    <rPh sb="0" eb="2">
      <t>タイガイ</t>
    </rPh>
    <rPh sb="2" eb="4">
      <t>チョクセツ</t>
    </rPh>
    <rPh sb="4" eb="6">
      <t>トウシ</t>
    </rPh>
    <rPh sb="6" eb="7">
      <t>ガク</t>
    </rPh>
    <phoneticPr fontId="6"/>
  </si>
  <si>
    <t>n.a</t>
    <phoneticPr fontId="2"/>
  </si>
  <si>
    <t>n.a.</t>
    <phoneticPr fontId="2"/>
  </si>
  <si>
    <t>　　ｼﾝｶﾞﾎﾟｰﾙ</t>
    <phoneticPr fontId="6"/>
  </si>
  <si>
    <t>　　カナダ</t>
    <phoneticPr fontId="6"/>
  </si>
  <si>
    <t>　　ドイツ</t>
    <phoneticPr fontId="6"/>
  </si>
  <si>
    <t>　　オランダ</t>
    <phoneticPr fontId="6"/>
  </si>
  <si>
    <t>　　フランス</t>
    <phoneticPr fontId="6"/>
  </si>
  <si>
    <t>出所：International Financial Statistics Yearbook 2013，国際通貨基金。</t>
    <rPh sb="0" eb="2">
      <t>シュッショ</t>
    </rPh>
    <rPh sb="52" eb="54">
      <t>コクサイ</t>
    </rPh>
    <rPh sb="54" eb="56">
      <t>ツウカ</t>
    </rPh>
    <rPh sb="56" eb="58">
      <t>キキン</t>
    </rPh>
    <phoneticPr fontId="6"/>
  </si>
  <si>
    <t>デッド・サービス・レシオ（％）（輸出に対する債務支払額の割合）</t>
    <phoneticPr fontId="2"/>
  </si>
  <si>
    <t>中国</t>
    <rPh sb="0" eb="2">
      <t>チュウゴク</t>
    </rPh>
    <phoneticPr fontId="2"/>
  </si>
  <si>
    <t>出所：Global Development Finance 2005、2012, 2017,World Bank。</t>
    <rPh sb="0" eb="2">
      <t>シュッショ</t>
    </rPh>
    <phoneticPr fontId="6"/>
  </si>
  <si>
    <t>n.a.</t>
    <phoneticPr fontId="2"/>
  </si>
  <si>
    <t>n.a.</t>
    <phoneticPr fontId="2"/>
  </si>
  <si>
    <t>n.a.</t>
    <phoneticPr fontId="2"/>
  </si>
  <si>
    <t>n.a.</t>
    <phoneticPr fontId="2"/>
  </si>
  <si>
    <t>n.a.</t>
    <phoneticPr fontId="2"/>
  </si>
  <si>
    <t>出所："Asian Development Outlook"(アジア開発銀行）（2000、2003、2006、2009、2012、2013、2014, 2017年版）</t>
    <rPh sb="0" eb="2">
      <t>シュッショ</t>
    </rPh>
    <rPh sb="80" eb="82">
      <t>ネンバン</t>
    </rPh>
    <phoneticPr fontId="2"/>
  </si>
  <si>
    <t>出所：International Financial Statistics Yearbook 2013，2017国際通貨基金。</t>
    <rPh sb="0" eb="2">
      <t>シュッショ</t>
    </rPh>
    <rPh sb="56" eb="58">
      <t>コクサイ</t>
    </rPh>
    <rPh sb="58" eb="60">
      <t>ツウカ</t>
    </rPh>
    <rPh sb="60" eb="62">
      <t>キキン</t>
    </rPh>
    <phoneticPr fontId="6"/>
  </si>
  <si>
    <t>n.a.</t>
    <phoneticPr fontId="2"/>
  </si>
  <si>
    <t>n.a.</t>
    <phoneticPr fontId="2"/>
  </si>
  <si>
    <t>n.a.</t>
    <phoneticPr fontId="2"/>
  </si>
  <si>
    <t>n.a.</t>
    <phoneticPr fontId="2"/>
  </si>
  <si>
    <t>n.a.</t>
    <phoneticPr fontId="2"/>
  </si>
  <si>
    <t>実行額</t>
    <rPh sb="0" eb="3">
      <t>ジッコウガク</t>
    </rPh>
    <phoneticPr fontId="6"/>
  </si>
  <si>
    <t>n.a.</t>
    <phoneticPr fontId="2"/>
  </si>
  <si>
    <t>n</t>
    <phoneticPr fontId="2"/>
  </si>
  <si>
    <t>n</t>
    <phoneticPr fontId="2"/>
  </si>
  <si>
    <t>(注）１.対内直接投資額(実行ベース）は2005年以降は金融（銀行、証券、保険）を含んだ金額。ただし、2012年は速報値のため金融を除いた金額。</t>
    <rPh sb="1" eb="2">
      <t>チュウ</t>
    </rPh>
    <rPh sb="5" eb="7">
      <t>タイナイ</t>
    </rPh>
    <rPh sb="7" eb="9">
      <t>チョクセツ</t>
    </rPh>
    <rPh sb="9" eb="11">
      <t>トウシ</t>
    </rPh>
    <rPh sb="11" eb="12">
      <t>ガク</t>
    </rPh>
    <rPh sb="13" eb="15">
      <t>ジッコウ</t>
    </rPh>
    <rPh sb="24" eb="25">
      <t>ネン</t>
    </rPh>
    <rPh sb="25" eb="27">
      <t>イコウ</t>
    </rPh>
    <rPh sb="28" eb="30">
      <t>キンユウ</t>
    </rPh>
    <rPh sb="31" eb="33">
      <t>ギンコウ</t>
    </rPh>
    <rPh sb="34" eb="36">
      <t>ショウケン</t>
    </rPh>
    <rPh sb="37" eb="39">
      <t>ホケン</t>
    </rPh>
    <rPh sb="41" eb="42">
      <t>フク</t>
    </rPh>
    <rPh sb="44" eb="46">
      <t>キンガク</t>
    </rPh>
    <rPh sb="55" eb="56">
      <t>ネン</t>
    </rPh>
    <rPh sb="57" eb="60">
      <t>ソクホウチ</t>
    </rPh>
    <rPh sb="63" eb="65">
      <t>キンユウ</t>
    </rPh>
    <rPh sb="66" eb="67">
      <t>ノゾ</t>
    </rPh>
    <rPh sb="69" eb="71">
      <t>キンガク</t>
    </rPh>
    <phoneticPr fontId="6"/>
  </si>
  <si>
    <t>　　　２．契約ベースは2007年以降、発表されていない。</t>
    <rPh sb="5" eb="7">
      <t>ケイヤク</t>
    </rPh>
    <rPh sb="15" eb="18">
      <t>ネンイコウ</t>
    </rPh>
    <rPh sb="19" eb="21">
      <t>ハッピョウ</t>
    </rPh>
    <phoneticPr fontId="2"/>
  </si>
  <si>
    <t>(注）１．金融（銀行、証券、保険）を含まない金額。</t>
    <rPh sb="1" eb="2">
      <t>チュウ</t>
    </rPh>
    <rPh sb="5" eb="7">
      <t>キンユウ</t>
    </rPh>
    <rPh sb="8" eb="10">
      <t>ギンコウ</t>
    </rPh>
    <rPh sb="11" eb="13">
      <t>ショウケン</t>
    </rPh>
    <rPh sb="14" eb="16">
      <t>ホケン</t>
    </rPh>
    <rPh sb="18" eb="19">
      <t>フク</t>
    </rPh>
    <rPh sb="22" eb="24">
      <t>キンガク</t>
    </rPh>
    <phoneticPr fontId="6"/>
  </si>
  <si>
    <t>（注）＊２０１２年以降の金額はＥＵ２７。</t>
    <rPh sb="9" eb="11">
      <t>イコウ</t>
    </rPh>
    <phoneticPr fontId="6"/>
  </si>
  <si>
    <t>(出所）「ジェトロ世界貿易投資報告」各年版</t>
    <rPh sb="1" eb="3">
      <t>シュッショ</t>
    </rPh>
    <rPh sb="18" eb="19">
      <t>カク</t>
    </rPh>
    <phoneticPr fontId="6"/>
  </si>
  <si>
    <t>出所：「ジェトロ世界貿易投資報告」各年版</t>
    <rPh sb="0" eb="2">
      <t>シュッショ</t>
    </rPh>
    <rPh sb="8" eb="10">
      <t>セカイ</t>
    </rPh>
    <rPh sb="10" eb="12">
      <t>ボウエキ</t>
    </rPh>
    <rPh sb="12" eb="14">
      <t>トウシ</t>
    </rPh>
    <rPh sb="14" eb="16">
      <t>ホウコク</t>
    </rPh>
    <rPh sb="17" eb="18">
      <t>カク</t>
    </rPh>
    <rPh sb="18" eb="20">
      <t>ネンバン</t>
    </rPh>
    <phoneticPr fontId="2"/>
  </si>
  <si>
    <r>
      <t>（単位：件, １０</t>
    </r>
    <r>
      <rPr>
        <sz val="11"/>
        <color indexed="8"/>
        <rFont val="ＭＳ Ｐゴシック"/>
        <family val="3"/>
        <charset val="128"/>
      </rPr>
      <t>0</t>
    </r>
    <r>
      <rPr>
        <sz val="11"/>
        <color indexed="8"/>
        <rFont val="ＭＳ Ｐゴシック"/>
        <family val="3"/>
        <charset val="128"/>
      </rPr>
      <t>万ドル, ％）</t>
    </r>
    <rPh sb="1" eb="3">
      <t>タンイ</t>
    </rPh>
    <rPh sb="4" eb="5">
      <t>ケン</t>
    </rPh>
    <rPh sb="10" eb="11">
      <t>マン</t>
    </rPh>
    <phoneticPr fontId="6"/>
  </si>
  <si>
    <t>　　  ２．対内直接投資の実行額の単位は2006年までは100万ドル、2007年以降は億ドル。</t>
    <rPh sb="6" eb="8">
      <t>タイナイ</t>
    </rPh>
    <rPh sb="8" eb="10">
      <t>チョクセツ</t>
    </rPh>
    <rPh sb="10" eb="12">
      <t>トウシ</t>
    </rPh>
    <rPh sb="13" eb="15">
      <t>ジッコウ</t>
    </rPh>
    <rPh sb="15" eb="16">
      <t>ガク</t>
    </rPh>
    <rPh sb="17" eb="19">
      <t>タンイ</t>
    </rPh>
    <rPh sb="24" eb="25">
      <t>ネン</t>
    </rPh>
    <rPh sb="31" eb="32">
      <t>マン</t>
    </rPh>
    <rPh sb="39" eb="42">
      <t>ネンイコウ</t>
    </rPh>
    <rPh sb="43" eb="44">
      <t>オク</t>
    </rPh>
    <phoneticPr fontId="2"/>
  </si>
  <si>
    <t>出所：「ジェトロ貿易投資報告」各年版。</t>
    <rPh sb="0" eb="2">
      <t>シュッショ</t>
    </rPh>
    <rPh sb="8" eb="10">
      <t>ボウエキ</t>
    </rPh>
    <rPh sb="10" eb="12">
      <t>トウシ</t>
    </rPh>
    <rPh sb="12" eb="14">
      <t>ホウコク</t>
    </rPh>
    <rPh sb="15" eb="16">
      <t>カク</t>
    </rPh>
    <rPh sb="16" eb="17">
      <t>トシ</t>
    </rPh>
    <rPh sb="17" eb="18">
      <t>バン</t>
    </rPh>
    <phoneticPr fontId="2"/>
  </si>
  <si>
    <t>出所：「中国統計年鑑」各年版。</t>
    <rPh sb="0" eb="2">
      <t>シュッショ</t>
    </rPh>
    <rPh sb="4" eb="6">
      <t>チュウゴク</t>
    </rPh>
    <rPh sb="6" eb="8">
      <t>トウケイ</t>
    </rPh>
    <rPh sb="8" eb="10">
      <t>ネンカン</t>
    </rPh>
    <rPh sb="11" eb="12">
      <t>カク</t>
    </rPh>
    <rPh sb="12" eb="13">
      <t>トシ</t>
    </rPh>
    <rPh sb="13" eb="14">
      <t>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</si>
</sst>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0.0"/>
    <numFmt numFmtId="177" formatCode="#,##0_ "/>
    <numFmt numFmtId="178" formatCode="#,##0.0_ "/>
    <numFmt numFmtId="179" formatCode="#,##0.00_ "/>
    <numFmt numFmtId="180" formatCode="0.00_ "/>
    <numFmt numFmtId="181" formatCode="[DBNum3][$-411]0"/>
    <numFmt numFmtId="182" formatCode="#,##0.0;&quot;△ &quot;#,##0.0"/>
    <numFmt numFmtId="183" formatCode="0.0;&quot;△ &quot;0.0"/>
    <numFmt numFmtId="184" formatCode="#,##0;&quot;△ &quot;#,##0"/>
    <numFmt numFmtId="185" formatCode="#,##0.0"/>
    <numFmt numFmtId="186" formatCode="#,##0.0;[Red]\-#,##0.0"/>
    <numFmt numFmtId="187" formatCode="0.0_ "/>
  </numFmts>
  <fonts count="23" x14ac:knownFonts="1"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4" fillId="0" borderId="0" xfId="6" applyFont="1"/>
    <xf numFmtId="0" fontId="4" fillId="0" borderId="0" xfId="5">
      <alignment vertical="center"/>
    </xf>
    <xf numFmtId="179" fontId="4" fillId="0" borderId="3" xfId="3" applyNumberFormat="1" applyFont="1" applyFill="1" applyBorder="1" applyAlignment="1">
      <alignment horizontal="right" vertical="center"/>
    </xf>
    <xf numFmtId="3" fontId="4" fillId="0" borderId="3" xfId="3" applyNumberFormat="1" applyFont="1" applyBorder="1" applyAlignment="1"/>
    <xf numFmtId="3" fontId="4" fillId="0" borderId="3" xfId="3" applyNumberFormat="1" applyFont="1" applyFill="1" applyBorder="1" applyAlignment="1"/>
    <xf numFmtId="3" fontId="4" fillId="0" borderId="3" xfId="3" applyNumberFormat="1" applyBorder="1" applyAlignment="1"/>
    <xf numFmtId="38" fontId="4" fillId="0" borderId="3" xfId="3" applyBorder="1" applyAlignment="1"/>
    <xf numFmtId="3" fontId="4" fillId="0" borderId="4" xfId="3" applyNumberFormat="1" applyBorder="1" applyAlignment="1"/>
    <xf numFmtId="3" fontId="4" fillId="0" borderId="4" xfId="3" applyNumberFormat="1" applyFont="1" applyFill="1" applyBorder="1" applyAlignment="1"/>
    <xf numFmtId="3" fontId="4" fillId="0" borderId="3" xfId="3" applyNumberFormat="1" applyFill="1" applyBorder="1" applyAlignment="1"/>
    <xf numFmtId="179" fontId="4" fillId="0" borderId="3" xfId="3" applyNumberFormat="1" applyFont="1" applyBorder="1" applyAlignment="1">
      <alignment horizontal="right" vertical="center"/>
    </xf>
    <xf numFmtId="3" fontId="4" fillId="0" borderId="5" xfId="3" applyNumberFormat="1" applyFont="1" applyBorder="1" applyAlignment="1"/>
    <xf numFmtId="3" fontId="4" fillId="0" borderId="5" xfId="3" applyNumberFormat="1" applyFont="1" applyFill="1" applyBorder="1" applyAlignment="1"/>
    <xf numFmtId="3" fontId="4" fillId="0" borderId="5" xfId="3" applyNumberFormat="1" applyBorder="1" applyAlignment="1"/>
    <xf numFmtId="0" fontId="8" fillId="0" borderId="0" xfId="0" applyFont="1">
      <alignment vertical="center"/>
    </xf>
    <xf numFmtId="0" fontId="9" fillId="0" borderId="0" xfId="5" applyFont="1">
      <alignment vertical="center"/>
    </xf>
    <xf numFmtId="177" fontId="9" fillId="0" borderId="0" xfId="5" applyNumberFormat="1" applyFont="1" applyAlignment="1">
      <alignment horizontal="right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8" fontId="0" fillId="0" borderId="9" xfId="0" applyNumberFormat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3" fontId="11" fillId="0" borderId="13" xfId="2" applyNumberFormat="1" applyFont="1" applyBorder="1" applyAlignment="1">
      <alignment vertical="center"/>
    </xf>
    <xf numFmtId="3" fontId="11" fillId="0" borderId="14" xfId="0" applyNumberFormat="1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3" fontId="11" fillId="0" borderId="13" xfId="2" applyNumberFormat="1" applyFont="1" applyBorder="1" applyAlignment="1">
      <alignment horizontal="right" vertical="center"/>
    </xf>
    <xf numFmtId="3" fontId="11" fillId="0" borderId="14" xfId="2" applyNumberFormat="1" applyFont="1" applyBorder="1" applyAlignment="1">
      <alignment horizontal="right" vertical="center"/>
    </xf>
    <xf numFmtId="3" fontId="11" fillId="0" borderId="15" xfId="2" applyNumberFormat="1" applyFont="1" applyBorder="1" applyAlignment="1">
      <alignment horizontal="right" vertical="center"/>
    </xf>
    <xf numFmtId="182" fontId="11" fillId="0" borderId="16" xfId="0" applyNumberFormat="1" applyFont="1" applyBorder="1">
      <alignment vertical="center"/>
    </xf>
    <xf numFmtId="3" fontId="11" fillId="0" borderId="18" xfId="2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18" xfId="0" applyNumberFormat="1" applyFont="1" applyBorder="1" applyAlignment="1">
      <alignment vertical="center"/>
    </xf>
    <xf numFmtId="3" fontId="11" fillId="0" borderId="18" xfId="2" applyNumberFormat="1" applyFont="1" applyBorder="1" applyAlignment="1">
      <alignment horizontal="right" vertical="center"/>
    </xf>
    <xf numFmtId="3" fontId="11" fillId="0" borderId="16" xfId="2" applyNumberFormat="1" applyFont="1" applyBorder="1" applyAlignment="1">
      <alignment horizontal="right" vertical="center"/>
    </xf>
    <xf numFmtId="3" fontId="11" fillId="0" borderId="19" xfId="2" applyNumberFormat="1" applyFont="1" applyBorder="1" applyAlignment="1">
      <alignment horizontal="right" vertical="center"/>
    </xf>
    <xf numFmtId="3" fontId="11" fillId="0" borderId="16" xfId="2" applyNumberFormat="1" applyFont="1" applyBorder="1" applyAlignment="1">
      <alignment vertical="center"/>
    </xf>
    <xf numFmtId="3" fontId="11" fillId="0" borderId="0" xfId="2" applyNumberFormat="1" applyFont="1" applyBorder="1" applyAlignment="1">
      <alignment horizontal="right" vertical="center"/>
    </xf>
    <xf numFmtId="3" fontId="11" fillId="0" borderId="16" xfId="2" applyNumberFormat="1" applyFont="1" applyFill="1" applyBorder="1" applyAlignment="1">
      <alignment horizontal="right" vertical="center"/>
    </xf>
    <xf numFmtId="3" fontId="11" fillId="0" borderId="21" xfId="2" applyNumberFormat="1" applyFont="1" applyBorder="1" applyAlignment="1">
      <alignment vertical="center"/>
    </xf>
    <xf numFmtId="3" fontId="11" fillId="0" borderId="22" xfId="0" applyNumberFormat="1" applyFont="1" applyBorder="1" applyAlignment="1">
      <alignment vertical="center"/>
    </xf>
    <xf numFmtId="3" fontId="11" fillId="0" borderId="21" xfId="2" applyNumberFormat="1" applyFont="1" applyBorder="1" applyAlignment="1">
      <alignment horizontal="right" vertical="center"/>
    </xf>
    <xf numFmtId="3" fontId="11" fillId="0" borderId="22" xfId="2" applyNumberFormat="1" applyFont="1" applyBorder="1" applyAlignment="1">
      <alignment horizontal="right" vertical="center"/>
    </xf>
    <xf numFmtId="3" fontId="11" fillId="0" borderId="23" xfId="2" applyNumberFormat="1" applyFont="1" applyBorder="1" applyAlignment="1">
      <alignment horizontal="right" vertical="center"/>
    </xf>
    <xf numFmtId="182" fontId="11" fillId="0" borderId="22" xfId="0" applyNumberFormat="1" applyFont="1" applyBorder="1">
      <alignment vertical="center"/>
    </xf>
    <xf numFmtId="3" fontId="11" fillId="0" borderId="26" xfId="2" applyNumberFormat="1" applyFont="1" applyBorder="1" applyAlignment="1">
      <alignment vertical="center"/>
    </xf>
    <xf numFmtId="3" fontId="11" fillId="0" borderId="27" xfId="0" applyNumberFormat="1" applyFont="1" applyBorder="1" applyAlignment="1">
      <alignment vertical="center"/>
    </xf>
    <xf numFmtId="3" fontId="11" fillId="0" borderId="26" xfId="2" applyNumberFormat="1" applyFont="1" applyBorder="1" applyAlignment="1">
      <alignment horizontal="right" vertical="center"/>
    </xf>
    <xf numFmtId="3" fontId="11" fillId="0" borderId="27" xfId="2" applyNumberFormat="1" applyFont="1" applyBorder="1" applyAlignment="1">
      <alignment horizontal="right" vertical="center"/>
    </xf>
    <xf numFmtId="3" fontId="11" fillId="0" borderId="28" xfId="2" applyNumberFormat="1" applyFont="1" applyBorder="1" applyAlignment="1">
      <alignment horizontal="right" vertical="center"/>
    </xf>
    <xf numFmtId="182" fontId="11" fillId="0" borderId="27" xfId="0" applyNumberFormat="1" applyFont="1" applyBorder="1">
      <alignment vertical="center"/>
    </xf>
    <xf numFmtId="3" fontId="11" fillId="0" borderId="22" xfId="2" applyNumberFormat="1" applyFont="1" applyBorder="1" applyAlignment="1">
      <alignment vertical="center"/>
    </xf>
    <xf numFmtId="3" fontId="11" fillId="0" borderId="27" xfId="2" applyNumberFormat="1" applyFont="1" applyBorder="1" applyAlignment="1">
      <alignment vertical="center"/>
    </xf>
    <xf numFmtId="3" fontId="11" fillId="0" borderId="31" xfId="2" applyNumberFormat="1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11" fillId="0" borderId="31" xfId="2" applyNumberFormat="1" applyFont="1" applyBorder="1" applyAlignment="1">
      <alignment horizontal="right" vertical="center"/>
    </xf>
    <xf numFmtId="3" fontId="11" fillId="0" borderId="9" xfId="2" applyNumberFormat="1" applyFont="1" applyBorder="1" applyAlignment="1">
      <alignment horizontal="right" vertical="center"/>
    </xf>
    <xf numFmtId="182" fontId="11" fillId="0" borderId="9" xfId="0" applyNumberFormat="1" applyFont="1" applyFill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center"/>
    </xf>
    <xf numFmtId="38" fontId="11" fillId="0" borderId="33" xfId="2" applyFont="1" applyBorder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3" fontId="11" fillId="0" borderId="13" xfId="0" applyNumberFormat="1" applyFont="1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0" fontId="11" fillId="0" borderId="14" xfId="0" applyFont="1" applyBorder="1">
      <alignment vertical="center"/>
    </xf>
    <xf numFmtId="183" fontId="11" fillId="0" borderId="16" xfId="0" applyNumberFormat="1" applyFont="1" applyBorder="1">
      <alignment vertical="center"/>
    </xf>
    <xf numFmtId="3" fontId="11" fillId="0" borderId="18" xfId="0" applyNumberFormat="1" applyFont="1" applyBorder="1" applyAlignment="1">
      <alignment horizontal="right" vertical="center"/>
    </xf>
    <xf numFmtId="3" fontId="11" fillId="0" borderId="16" xfId="0" applyNumberFormat="1" applyFont="1" applyBorder="1" applyAlignment="1">
      <alignment horizontal="right" vertical="center"/>
    </xf>
    <xf numFmtId="0" fontId="11" fillId="0" borderId="16" xfId="0" applyFont="1" applyBorder="1">
      <alignment vertical="center"/>
    </xf>
    <xf numFmtId="3" fontId="11" fillId="0" borderId="22" xfId="0" applyNumberFormat="1" applyFont="1" applyBorder="1" applyAlignment="1">
      <alignment horizontal="right" vertical="center"/>
    </xf>
    <xf numFmtId="3" fontId="11" fillId="0" borderId="21" xfId="0" applyNumberFormat="1" applyFont="1" applyBorder="1" applyAlignment="1">
      <alignment horizontal="right" vertical="center"/>
    </xf>
    <xf numFmtId="183" fontId="11" fillId="0" borderId="22" xfId="0" applyNumberFormat="1" applyFont="1" applyBorder="1">
      <alignment vertical="center"/>
    </xf>
    <xf numFmtId="3" fontId="11" fillId="0" borderId="27" xfId="0" applyNumberFormat="1" applyFont="1" applyBorder="1" applyAlignment="1">
      <alignment horizontal="right" vertical="center"/>
    </xf>
    <xf numFmtId="3" fontId="11" fillId="0" borderId="26" xfId="0" applyNumberFormat="1" applyFont="1" applyBorder="1" applyAlignment="1">
      <alignment horizontal="right" vertical="center"/>
    </xf>
    <xf numFmtId="183" fontId="11" fillId="0" borderId="27" xfId="0" applyNumberFormat="1" applyFont="1" applyBorder="1">
      <alignment vertical="center"/>
    </xf>
    <xf numFmtId="3" fontId="11" fillId="0" borderId="35" xfId="0" applyNumberFormat="1" applyFont="1" applyBorder="1" applyAlignment="1">
      <alignment horizontal="right" vertical="center"/>
    </xf>
    <xf numFmtId="3" fontId="11" fillId="0" borderId="36" xfId="0" applyNumberFormat="1" applyFont="1" applyBorder="1" applyAlignment="1">
      <alignment horizontal="right" vertical="center"/>
    </xf>
    <xf numFmtId="183" fontId="11" fillId="0" borderId="36" xfId="0" applyNumberFormat="1" applyFont="1" applyBorder="1">
      <alignment vertical="center"/>
    </xf>
    <xf numFmtId="3" fontId="11" fillId="0" borderId="31" xfId="0" applyNumberFormat="1" applyFont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/>
    </xf>
    <xf numFmtId="183" fontId="11" fillId="0" borderId="31" xfId="0" applyNumberFormat="1" applyFont="1" applyBorder="1" applyAlignment="1">
      <alignment horizontal="right" vertical="center"/>
    </xf>
    <xf numFmtId="49" fontId="13" fillId="0" borderId="0" xfId="1" applyNumberFormat="1" applyFont="1" applyBorder="1" applyAlignment="1">
      <alignment horizontal="left" vertical="center"/>
    </xf>
    <xf numFmtId="182" fontId="11" fillId="0" borderId="9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3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3" xfId="2" applyNumberFormat="1" applyFont="1" applyBorder="1" applyAlignment="1" applyProtection="1">
      <alignment horizontal="right" vertical="center"/>
      <protection locked="0"/>
    </xf>
    <xf numFmtId="3" fontId="14" fillId="0" borderId="14" xfId="2" applyNumberFormat="1" applyFont="1" applyBorder="1" applyAlignment="1">
      <alignment horizontal="right" vertical="center"/>
    </xf>
    <xf numFmtId="182" fontId="14" fillId="0" borderId="16" xfId="0" applyNumberFormat="1" applyFont="1" applyBorder="1">
      <alignment vertical="center"/>
    </xf>
    <xf numFmtId="182" fontId="14" fillId="0" borderId="18" xfId="0" applyNumberFormat="1" applyFont="1" applyBorder="1">
      <alignment vertical="center"/>
    </xf>
    <xf numFmtId="3" fontId="14" fillId="0" borderId="18" xfId="2" applyNumberFormat="1" applyFont="1" applyBorder="1" applyAlignment="1" applyProtection="1">
      <alignment horizontal="right" vertical="center"/>
      <protection locked="0"/>
    </xf>
    <xf numFmtId="3" fontId="14" fillId="0" borderId="16" xfId="2" applyNumberFormat="1" applyFont="1" applyBorder="1" applyAlignment="1">
      <alignment horizontal="right" vertical="center"/>
    </xf>
    <xf numFmtId="49" fontId="14" fillId="0" borderId="17" xfId="0" applyNumberFormat="1" applyFont="1" applyBorder="1" applyAlignment="1" applyProtection="1">
      <alignment horizontal="distributed" vertical="center"/>
      <protection locked="0"/>
    </xf>
    <xf numFmtId="3" fontId="14" fillId="0" borderId="35" xfId="2" applyNumberFormat="1" applyFont="1" applyBorder="1" applyAlignment="1" applyProtection="1">
      <alignment horizontal="right" vertical="center"/>
      <protection locked="0"/>
    </xf>
    <xf numFmtId="3" fontId="14" fillId="0" borderId="36" xfId="2" applyNumberFormat="1" applyFont="1" applyBorder="1" applyAlignment="1">
      <alignment horizontal="right" vertical="center"/>
    </xf>
    <xf numFmtId="3" fontId="14" fillId="0" borderId="39" xfId="2" applyNumberFormat="1" applyFont="1" applyBorder="1" applyAlignment="1">
      <alignment horizontal="right" vertical="center"/>
    </xf>
    <xf numFmtId="182" fontId="14" fillId="0" borderId="9" xfId="0" applyNumberFormat="1" applyFont="1" applyBorder="1" applyAlignment="1">
      <alignment horizontal="right" vertical="center"/>
    </xf>
    <xf numFmtId="182" fontId="14" fillId="0" borderId="9" xfId="0" applyNumberFormat="1" applyFont="1" applyBorder="1">
      <alignment vertical="center"/>
    </xf>
    <xf numFmtId="3" fontId="14" fillId="0" borderId="13" xfId="0" applyNumberFormat="1" applyFont="1" applyBorder="1" applyAlignment="1" applyProtection="1">
      <alignment vertical="center"/>
      <protection locked="0"/>
    </xf>
    <xf numFmtId="3" fontId="14" fillId="0" borderId="14" xfId="0" applyNumberFormat="1" applyFont="1" applyBorder="1" applyAlignment="1">
      <alignment vertical="center"/>
    </xf>
    <xf numFmtId="3" fontId="14" fillId="0" borderId="18" xfId="0" applyNumberFormat="1" applyFont="1" applyBorder="1" applyAlignment="1" applyProtection="1">
      <alignment vertical="center"/>
      <protection locked="0"/>
    </xf>
    <xf numFmtId="3" fontId="14" fillId="0" borderId="16" xfId="0" applyNumberFormat="1" applyFont="1" applyBorder="1" applyAlignment="1">
      <alignment vertical="center"/>
    </xf>
    <xf numFmtId="3" fontId="14" fillId="0" borderId="35" xfId="0" applyNumberFormat="1" applyFont="1" applyBorder="1" applyAlignment="1" applyProtection="1">
      <alignment vertical="center"/>
      <protection locked="0"/>
    </xf>
    <xf numFmtId="3" fontId="14" fillId="0" borderId="36" xfId="0" applyNumberFormat="1" applyFont="1" applyBorder="1" applyAlignment="1">
      <alignment vertical="center"/>
    </xf>
    <xf numFmtId="3" fontId="14" fillId="0" borderId="31" xfId="0" applyNumberFormat="1" applyFont="1" applyBorder="1" applyAlignment="1" applyProtection="1">
      <alignment vertical="center"/>
      <protection locked="0"/>
    </xf>
    <xf numFmtId="3" fontId="14" fillId="0" borderId="9" xfId="0" applyNumberFormat="1" applyFont="1" applyBorder="1" applyAlignment="1">
      <alignment vertical="center"/>
    </xf>
    <xf numFmtId="3" fontId="14" fillId="0" borderId="39" xfId="0" applyNumberFormat="1" applyFont="1" applyBorder="1" applyAlignment="1">
      <alignment vertical="center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>
      <alignment vertical="center"/>
    </xf>
    <xf numFmtId="49" fontId="14" fillId="0" borderId="0" xfId="0" applyNumberFormat="1" applyFont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38" fontId="14" fillId="0" borderId="19" xfId="2" applyFont="1" applyBorder="1" applyAlignment="1">
      <alignment horizontal="right" vertical="center"/>
    </xf>
    <xf numFmtId="185" fontId="14" fillId="0" borderId="18" xfId="0" applyNumberFormat="1" applyFont="1" applyBorder="1">
      <alignment vertical="center"/>
    </xf>
    <xf numFmtId="0" fontId="14" fillId="0" borderId="19" xfId="0" applyFont="1" applyBorder="1">
      <alignment vertical="center"/>
    </xf>
    <xf numFmtId="38" fontId="14" fillId="0" borderId="24" xfId="2" applyFont="1" applyBorder="1" applyAlignment="1">
      <alignment horizontal="right" vertical="center"/>
    </xf>
    <xf numFmtId="185" fontId="14" fillId="0" borderId="24" xfId="0" applyNumberFormat="1" applyFont="1" applyBorder="1">
      <alignment vertical="center"/>
    </xf>
    <xf numFmtId="38" fontId="14" fillId="0" borderId="23" xfId="2" applyFont="1" applyBorder="1" applyAlignment="1">
      <alignment horizontal="right" vertical="center"/>
    </xf>
    <xf numFmtId="185" fontId="14" fillId="0" borderId="21" xfId="0" applyNumberFormat="1" applyFont="1" applyBorder="1">
      <alignment vertical="center"/>
    </xf>
    <xf numFmtId="0" fontId="14" fillId="0" borderId="0" xfId="0" applyFont="1" applyBorder="1">
      <alignment vertical="center"/>
    </xf>
    <xf numFmtId="38" fontId="14" fillId="0" borderId="0" xfId="2" applyFont="1" applyBorder="1" applyAlignment="1">
      <alignment horizontal="right" vertical="center"/>
    </xf>
    <xf numFmtId="185" fontId="14" fillId="0" borderId="0" xfId="0" applyNumberFormat="1" applyFont="1" applyBorder="1">
      <alignment vertical="center"/>
    </xf>
    <xf numFmtId="0" fontId="14" fillId="0" borderId="29" xfId="0" applyFont="1" applyBorder="1">
      <alignment vertical="center"/>
    </xf>
    <xf numFmtId="38" fontId="14" fillId="0" borderId="29" xfId="2" applyFont="1" applyBorder="1" applyAlignment="1">
      <alignment horizontal="right" vertical="center"/>
    </xf>
    <xf numFmtId="185" fontId="14" fillId="0" borderId="29" xfId="0" applyNumberFormat="1" applyFont="1" applyBorder="1">
      <alignment vertical="center"/>
    </xf>
    <xf numFmtId="38" fontId="14" fillId="0" borderId="28" xfId="2" applyFont="1" applyBorder="1" applyAlignment="1">
      <alignment horizontal="right" vertical="center"/>
    </xf>
    <xf numFmtId="185" fontId="14" fillId="0" borderId="26" xfId="0" applyNumberFormat="1" applyFont="1" applyBorder="1">
      <alignment vertical="center"/>
    </xf>
    <xf numFmtId="0" fontId="14" fillId="0" borderId="19" xfId="0" applyFont="1" applyBorder="1" applyAlignment="1">
      <alignment horizontal="right" vertical="center"/>
    </xf>
    <xf numFmtId="38" fontId="14" fillId="0" borderId="41" xfId="2" applyFont="1" applyBorder="1" applyAlignment="1">
      <alignment horizontal="right" vertical="center"/>
    </xf>
    <xf numFmtId="185" fontId="14" fillId="0" borderId="41" xfId="2" applyNumberFormat="1" applyFont="1" applyBorder="1" applyAlignment="1">
      <alignment horizontal="right" vertical="center"/>
    </xf>
    <xf numFmtId="38" fontId="14" fillId="0" borderId="42" xfId="2" applyFont="1" applyBorder="1" applyAlignment="1">
      <alignment horizontal="right" vertical="center"/>
    </xf>
    <xf numFmtId="185" fontId="14" fillId="0" borderId="43" xfId="2" applyNumberFormat="1" applyFont="1" applyBorder="1" applyAlignment="1">
      <alignment horizontal="right" vertical="center"/>
    </xf>
    <xf numFmtId="0" fontId="14" fillId="0" borderId="38" xfId="0" applyFont="1" applyBorder="1">
      <alignment vertical="center"/>
    </xf>
    <xf numFmtId="0" fontId="14" fillId="0" borderId="44" xfId="0" applyFont="1" applyBorder="1">
      <alignment vertical="center"/>
    </xf>
    <xf numFmtId="0" fontId="14" fillId="0" borderId="31" xfId="0" applyFont="1" applyBorder="1">
      <alignment vertical="center"/>
    </xf>
    <xf numFmtId="38" fontId="14" fillId="0" borderId="44" xfId="2" applyFont="1" applyBorder="1" applyAlignment="1">
      <alignment horizontal="right" vertical="center"/>
    </xf>
    <xf numFmtId="185" fontId="14" fillId="0" borderId="44" xfId="0" applyNumberFormat="1" applyFont="1" applyBorder="1">
      <alignment vertical="center"/>
    </xf>
    <xf numFmtId="38" fontId="14" fillId="0" borderId="38" xfId="2" applyFont="1" applyBorder="1" applyAlignment="1">
      <alignment horizontal="right" vertical="center"/>
    </xf>
    <xf numFmtId="185" fontId="14" fillId="0" borderId="31" xfId="0" applyNumberFormat="1" applyFont="1" applyBorder="1">
      <alignment vertical="center"/>
    </xf>
    <xf numFmtId="0" fontId="14" fillId="0" borderId="46" xfId="0" applyFont="1" applyBorder="1">
      <alignment vertical="center"/>
    </xf>
    <xf numFmtId="0" fontId="14" fillId="0" borderId="14" xfId="0" applyFont="1" applyBorder="1">
      <alignment vertical="center"/>
    </xf>
    <xf numFmtId="186" fontId="14" fillId="0" borderId="16" xfId="2" applyNumberFormat="1" applyFont="1" applyBorder="1">
      <alignment vertical="center"/>
    </xf>
    <xf numFmtId="0" fontId="14" fillId="0" borderId="16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86" fontId="14" fillId="0" borderId="27" xfId="2" applyNumberFormat="1" applyFont="1" applyBorder="1">
      <alignment vertical="center"/>
    </xf>
    <xf numFmtId="187" fontId="14" fillId="0" borderId="39" xfId="0" applyNumberFormat="1" applyFont="1" applyBorder="1">
      <alignment vertical="center"/>
    </xf>
    <xf numFmtId="187" fontId="14" fillId="0" borderId="32" xfId="0" applyNumberFormat="1" applyFont="1" applyBorder="1">
      <alignment vertical="center"/>
    </xf>
    <xf numFmtId="0" fontId="4" fillId="0" borderId="0" xfId="5" applyFont="1">
      <alignment vertical="center"/>
    </xf>
    <xf numFmtId="179" fontId="4" fillId="0" borderId="4" xfId="3" applyNumberFormat="1" applyFont="1" applyFill="1" applyBorder="1" applyAlignment="1">
      <alignment horizontal="right" vertical="center"/>
    </xf>
    <xf numFmtId="179" fontId="4" fillId="0" borderId="47" xfId="3" applyNumberFormat="1" applyFont="1" applyFill="1" applyBorder="1" applyAlignment="1">
      <alignment horizontal="right" vertical="center"/>
    </xf>
    <xf numFmtId="0" fontId="11" fillId="0" borderId="47" xfId="0" applyFont="1" applyBorder="1" applyAlignment="1">
      <alignment horizontal="right" vertical="center"/>
    </xf>
    <xf numFmtId="0" fontId="11" fillId="0" borderId="47" xfId="0" applyFont="1" applyBorder="1">
      <alignment vertical="center"/>
    </xf>
    <xf numFmtId="2" fontId="11" fillId="0" borderId="47" xfId="0" applyNumberFormat="1" applyFont="1" applyBorder="1">
      <alignment vertical="center"/>
    </xf>
    <xf numFmtId="180" fontId="4" fillId="0" borderId="0" xfId="3" applyNumberFormat="1" applyFont="1" applyAlignment="1"/>
    <xf numFmtId="180" fontId="4" fillId="0" borderId="0" xfId="6" applyNumberFormat="1" applyFont="1"/>
    <xf numFmtId="177" fontId="4" fillId="0" borderId="1" xfId="5" applyNumberFormat="1" applyFont="1" applyBorder="1" applyAlignment="1">
      <alignment horizontal="right" vertical="center"/>
    </xf>
    <xf numFmtId="178" fontId="4" fillId="0" borderId="1" xfId="5" applyNumberFormat="1" applyFont="1" applyBorder="1" applyAlignment="1">
      <alignment horizontal="right" vertical="center"/>
    </xf>
    <xf numFmtId="178" fontId="4" fillId="0" borderId="9" xfId="5" applyNumberFormat="1" applyFont="1" applyBorder="1" applyAlignment="1">
      <alignment horizontal="right" vertical="center"/>
    </xf>
    <xf numFmtId="177" fontId="4" fillId="0" borderId="9" xfId="5" applyNumberFormat="1" applyFont="1" applyBorder="1" applyAlignment="1">
      <alignment horizontal="right" vertical="center"/>
    </xf>
    <xf numFmtId="177" fontId="4" fillId="0" borderId="0" xfId="5" applyNumberFormat="1" applyFont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18" xfId="0" applyNumberFormat="1" applyFont="1" applyFill="1" applyBorder="1" applyAlignment="1">
      <alignment horizontal="right" vertical="center"/>
    </xf>
    <xf numFmtId="182" fontId="10" fillId="0" borderId="16" xfId="0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185" fontId="14" fillId="0" borderId="13" xfId="0" applyNumberFormat="1" applyFont="1" applyBorder="1" applyAlignment="1">
      <alignment horizontal="right" vertical="center"/>
    </xf>
    <xf numFmtId="185" fontId="14" fillId="0" borderId="21" xfId="0" applyNumberFormat="1" applyFont="1" applyBorder="1" applyAlignment="1">
      <alignment horizontal="right" vertical="center"/>
    </xf>
    <xf numFmtId="185" fontId="14" fillId="0" borderId="26" xfId="0" applyNumberFormat="1" applyFont="1" applyBorder="1" applyAlignment="1">
      <alignment horizontal="right" vertical="center"/>
    </xf>
    <xf numFmtId="185" fontId="14" fillId="0" borderId="18" xfId="0" applyNumberFormat="1" applyFont="1" applyBorder="1" applyAlignment="1">
      <alignment horizontal="right" vertical="center"/>
    </xf>
    <xf numFmtId="185" fontId="14" fillId="0" borderId="13" xfId="0" applyNumberFormat="1" applyFont="1" applyBorder="1">
      <alignment vertical="center"/>
    </xf>
    <xf numFmtId="186" fontId="14" fillId="0" borderId="21" xfId="2" applyNumberFormat="1" applyFont="1" applyBorder="1" applyAlignment="1">
      <alignment horizontal="right" vertical="center"/>
    </xf>
    <xf numFmtId="185" fontId="4" fillId="0" borderId="4" xfId="3" applyNumberFormat="1" applyFont="1" applyFill="1" applyBorder="1" applyAlignment="1"/>
    <xf numFmtId="0" fontId="15" fillId="0" borderId="19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0" fillId="0" borderId="18" xfId="0" applyFont="1" applyBorder="1">
      <alignment vertical="center"/>
    </xf>
    <xf numFmtId="0" fontId="14" fillId="0" borderId="58" xfId="0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/>
    </xf>
    <xf numFmtId="0" fontId="14" fillId="0" borderId="57" xfId="0" applyFont="1" applyBorder="1" applyAlignment="1">
      <alignment horizontal="right" vertical="center"/>
    </xf>
    <xf numFmtId="0" fontId="15" fillId="0" borderId="57" xfId="0" applyFont="1" applyBorder="1" applyAlignment="1">
      <alignment horizontal="right" vertical="center"/>
    </xf>
    <xf numFmtId="0" fontId="15" fillId="0" borderId="58" xfId="0" applyFont="1" applyBorder="1" applyAlignment="1">
      <alignment horizontal="right" vertical="center"/>
    </xf>
    <xf numFmtId="0" fontId="15" fillId="0" borderId="59" xfId="0" applyFont="1" applyBorder="1" applyAlignment="1">
      <alignment horizontal="right" vertical="center"/>
    </xf>
    <xf numFmtId="38" fontId="14" fillId="0" borderId="57" xfId="2" applyFont="1" applyBorder="1" applyAlignment="1">
      <alignment horizontal="right" vertical="center"/>
    </xf>
    <xf numFmtId="185" fontId="14" fillId="0" borderId="57" xfId="0" applyNumberFormat="1" applyFont="1" applyBorder="1">
      <alignment vertical="center"/>
    </xf>
    <xf numFmtId="38" fontId="14" fillId="0" borderId="58" xfId="2" applyFont="1" applyBorder="1" applyAlignment="1">
      <alignment horizontal="right" vertical="center"/>
    </xf>
    <xf numFmtId="185" fontId="14" fillId="0" borderId="59" xfId="0" applyNumberFormat="1" applyFont="1" applyBorder="1">
      <alignment vertical="center"/>
    </xf>
    <xf numFmtId="185" fontId="14" fillId="0" borderId="59" xfId="0" applyNumberFormat="1" applyFont="1" applyBorder="1" applyAlignment="1">
      <alignment horizontal="right" vertical="center"/>
    </xf>
    <xf numFmtId="0" fontId="14" fillId="0" borderId="60" xfId="0" applyFont="1" applyBorder="1">
      <alignment vertical="center"/>
    </xf>
    <xf numFmtId="0" fontId="14" fillId="0" borderId="61" xfId="0" applyFont="1" applyBorder="1">
      <alignment vertical="center"/>
    </xf>
    <xf numFmtId="0" fontId="0" fillId="0" borderId="62" xfId="0" applyFont="1" applyBorder="1">
      <alignment vertical="center"/>
    </xf>
    <xf numFmtId="0" fontId="14" fillId="0" borderId="60" xfId="0" applyFont="1" applyBorder="1" applyAlignment="1">
      <alignment horizontal="right" vertical="center"/>
    </xf>
    <xf numFmtId="0" fontId="14" fillId="0" borderId="61" xfId="0" applyFont="1" applyBorder="1" applyAlignment="1">
      <alignment horizontal="right" vertical="center"/>
    </xf>
    <xf numFmtId="38" fontId="14" fillId="0" borderId="60" xfId="2" applyFont="1" applyBorder="1" applyAlignment="1">
      <alignment horizontal="right" vertical="center"/>
    </xf>
    <xf numFmtId="185" fontId="14" fillId="0" borderId="60" xfId="0" applyNumberFormat="1" applyFont="1" applyBorder="1">
      <alignment vertical="center"/>
    </xf>
    <xf numFmtId="38" fontId="14" fillId="0" borderId="61" xfId="2" applyFont="1" applyBorder="1" applyAlignment="1">
      <alignment horizontal="right" vertical="center"/>
    </xf>
    <xf numFmtId="185" fontId="14" fillId="0" borderId="62" xfId="0" applyNumberFormat="1" applyFont="1" applyBorder="1">
      <alignment vertical="center"/>
    </xf>
    <xf numFmtId="185" fontId="14" fillId="0" borderId="62" xfId="0" applyNumberFormat="1" applyFont="1" applyBorder="1" applyAlignment="1">
      <alignment horizontal="right" vertical="center"/>
    </xf>
    <xf numFmtId="0" fontId="15" fillId="0" borderId="61" xfId="0" applyFont="1" applyBorder="1" applyAlignment="1">
      <alignment horizontal="right" vertical="center"/>
    </xf>
    <xf numFmtId="0" fontId="15" fillId="0" borderId="62" xfId="0" applyFont="1" applyBorder="1" applyAlignment="1">
      <alignment horizontal="right" vertical="center"/>
    </xf>
    <xf numFmtId="0" fontId="15" fillId="0" borderId="6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63" xfId="0" applyBorder="1">
      <alignment vertical="center"/>
    </xf>
    <xf numFmtId="0" fontId="1" fillId="2" borderId="48" xfId="0" applyFont="1" applyFill="1" applyBorder="1">
      <alignment vertical="center"/>
    </xf>
    <xf numFmtId="0" fontId="0" fillId="0" borderId="49" xfId="0" applyBorder="1">
      <alignment vertical="center"/>
    </xf>
    <xf numFmtId="0" fontId="0" fillId="0" borderId="49" xfId="0" applyFill="1" applyBorder="1">
      <alignment vertical="center"/>
    </xf>
    <xf numFmtId="0" fontId="0" fillId="0" borderId="30" xfId="0" applyBorder="1">
      <alignment vertical="center"/>
    </xf>
    <xf numFmtId="0" fontId="11" fillId="0" borderId="3" xfId="0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/>
    </xf>
    <xf numFmtId="2" fontId="11" fillId="0" borderId="3" xfId="0" applyNumberFormat="1" applyFont="1" applyBorder="1">
      <alignment vertical="center"/>
    </xf>
    <xf numFmtId="185" fontId="4" fillId="0" borderId="3" xfId="3" applyNumberFormat="1" applyFont="1" applyFill="1" applyBorder="1" applyAlignment="1"/>
    <xf numFmtId="0" fontId="11" fillId="0" borderId="50" xfId="0" applyFont="1" applyBorder="1" applyAlignment="1">
      <alignment horizontal="center" vertical="center"/>
    </xf>
    <xf numFmtId="182" fontId="11" fillId="0" borderId="66" xfId="0" applyNumberFormat="1" applyFont="1" applyBorder="1">
      <alignment vertical="center"/>
    </xf>
    <xf numFmtId="182" fontId="11" fillId="0" borderId="68" xfId="0" applyNumberFormat="1" applyFont="1" applyBorder="1">
      <alignment vertical="center"/>
    </xf>
    <xf numFmtId="182" fontId="11" fillId="0" borderId="69" xfId="0" applyNumberFormat="1" applyFont="1" applyBorder="1">
      <alignment vertical="center"/>
    </xf>
    <xf numFmtId="182" fontId="11" fillId="0" borderId="67" xfId="0" applyNumberFormat="1" applyFont="1" applyBorder="1">
      <alignment vertical="center"/>
    </xf>
    <xf numFmtId="182" fontId="11" fillId="0" borderId="70" xfId="0" applyNumberFormat="1" applyFont="1" applyBorder="1">
      <alignment vertical="center"/>
    </xf>
    <xf numFmtId="182" fontId="11" fillId="0" borderId="71" xfId="0" applyNumberFormat="1" applyFont="1" applyBorder="1">
      <alignment vertical="center"/>
    </xf>
    <xf numFmtId="184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183" fontId="11" fillId="0" borderId="66" xfId="0" applyNumberFormat="1" applyFont="1" applyBorder="1">
      <alignment vertical="center"/>
    </xf>
    <xf numFmtId="183" fontId="11" fillId="0" borderId="68" xfId="0" applyNumberFormat="1" applyFont="1" applyBorder="1">
      <alignment vertical="center"/>
    </xf>
    <xf numFmtId="183" fontId="11" fillId="0" borderId="69" xfId="0" applyNumberFormat="1" applyFont="1" applyBorder="1">
      <alignment vertical="center"/>
    </xf>
    <xf numFmtId="183" fontId="11" fillId="0" borderId="72" xfId="0" applyNumberFormat="1" applyFont="1" applyBorder="1">
      <alignment vertical="center"/>
    </xf>
    <xf numFmtId="183" fontId="11" fillId="0" borderId="52" xfId="0" applyNumberFormat="1" applyFont="1" applyBorder="1">
      <alignment vertical="center"/>
    </xf>
    <xf numFmtId="182" fontId="10" fillId="0" borderId="66" xfId="0" applyNumberFormat="1" applyFont="1" applyFill="1" applyBorder="1">
      <alignment vertical="center"/>
    </xf>
    <xf numFmtId="182" fontId="11" fillId="0" borderId="52" xfId="0" applyNumberFormat="1" applyFont="1" applyBorder="1">
      <alignment vertical="center"/>
    </xf>
    <xf numFmtId="0" fontId="14" fillId="0" borderId="73" xfId="0" applyFont="1" applyBorder="1">
      <alignment vertical="center"/>
    </xf>
    <xf numFmtId="0" fontId="14" fillId="0" borderId="63" xfId="0" applyFont="1" applyBorder="1">
      <alignment vertical="center"/>
    </xf>
    <xf numFmtId="0" fontId="14" fillId="0" borderId="77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4" fillId="0" borderId="53" xfId="5" applyFont="1" applyBorder="1">
      <alignment vertical="center"/>
    </xf>
    <xf numFmtId="0" fontId="7" fillId="2" borderId="48" xfId="5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9" fontId="7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/>
    </xf>
    <xf numFmtId="49" fontId="5" fillId="0" borderId="0" xfId="6" applyNumberFormat="1" applyFont="1" applyAlignment="1"/>
    <xf numFmtId="0" fontId="20" fillId="0" borderId="0" xfId="0" applyFont="1">
      <alignment vertical="center"/>
    </xf>
    <xf numFmtId="49" fontId="7" fillId="0" borderId="0" xfId="5" applyNumberFormat="1" applyFont="1" applyAlignment="1">
      <alignment vertical="center"/>
    </xf>
    <xf numFmtId="0" fontId="21" fillId="0" borderId="0" xfId="0" applyFont="1">
      <alignment vertical="center"/>
    </xf>
    <xf numFmtId="49" fontId="5" fillId="0" borderId="0" xfId="5" applyNumberFormat="1" applyFont="1" applyAlignment="1">
      <alignment vertical="center"/>
    </xf>
    <xf numFmtId="0" fontId="7" fillId="2" borderId="8" xfId="5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" fillId="2" borderId="6" xfId="0" applyFont="1" applyFill="1" applyBorder="1">
      <alignment vertical="center"/>
    </xf>
    <xf numFmtId="176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177" fontId="0" fillId="0" borderId="11" xfId="0" applyNumberFormat="1" applyBorder="1">
      <alignment vertical="center"/>
    </xf>
    <xf numFmtId="178" fontId="0" fillId="0" borderId="38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0" fontId="1" fillId="2" borderId="36" xfId="0" applyFont="1" applyFill="1" applyBorder="1">
      <alignment vertical="center"/>
    </xf>
    <xf numFmtId="0" fontId="0" fillId="0" borderId="32" xfId="0" applyBorder="1">
      <alignment vertical="center"/>
    </xf>
    <xf numFmtId="38" fontId="0" fillId="0" borderId="1" xfId="2" applyFont="1" applyBorder="1">
      <alignment vertical="center"/>
    </xf>
    <xf numFmtId="38" fontId="0" fillId="0" borderId="11" xfId="2" applyFont="1" applyBorder="1">
      <alignment vertical="center"/>
    </xf>
    <xf numFmtId="3" fontId="14" fillId="0" borderId="9" xfId="2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4" fillId="0" borderId="0" xfId="2" applyNumberFormat="1" applyFont="1" applyBorder="1" applyAlignment="1">
      <alignment horizontal="right" vertical="center"/>
    </xf>
    <xf numFmtId="40" fontId="14" fillId="0" borderId="16" xfId="2" applyNumberFormat="1" applyFont="1" applyBorder="1" applyAlignment="1">
      <alignment horizontal="right" vertical="center"/>
    </xf>
    <xf numFmtId="40" fontId="14" fillId="0" borderId="82" xfId="2" applyNumberFormat="1" applyFont="1" applyBorder="1" applyAlignment="1">
      <alignment horizontal="right" vertical="center"/>
    </xf>
    <xf numFmtId="40" fontId="14" fillId="0" borderId="38" xfId="2" applyNumberFormat="1" applyFont="1" applyBorder="1" applyAlignment="1">
      <alignment horizontal="right" vertical="center"/>
    </xf>
    <xf numFmtId="40" fontId="14" fillId="0" borderId="9" xfId="2" applyNumberFormat="1" applyFont="1" applyBorder="1" applyAlignment="1">
      <alignment horizontal="right" vertical="center"/>
    </xf>
    <xf numFmtId="40" fontId="10" fillId="0" borderId="19" xfId="2" applyNumberFormat="1" applyFont="1" applyBorder="1" applyAlignment="1">
      <alignment horizontal="right" vertical="center"/>
    </xf>
    <xf numFmtId="40" fontId="10" fillId="0" borderId="24" xfId="2" applyNumberFormat="1" applyFont="1" applyBorder="1" applyAlignment="1">
      <alignment horizontal="right" vertical="center"/>
    </xf>
    <xf numFmtId="40" fontId="10" fillId="0" borderId="29" xfId="2" applyNumberFormat="1" applyFont="1" applyBorder="1" applyAlignment="1">
      <alignment horizontal="right" vertical="center"/>
    </xf>
    <xf numFmtId="40" fontId="10" fillId="0" borderId="0" xfId="2" applyNumberFormat="1" applyFont="1" applyBorder="1" applyAlignment="1">
      <alignment horizontal="right" vertical="center"/>
    </xf>
    <xf numFmtId="40" fontId="10" fillId="0" borderId="22" xfId="2" applyNumberFormat="1" applyFont="1" applyBorder="1" applyAlignment="1">
      <alignment horizontal="right" vertical="center"/>
    </xf>
    <xf numFmtId="40" fontId="10" fillId="0" borderId="27" xfId="2" applyNumberFormat="1" applyFont="1" applyBorder="1" applyAlignment="1">
      <alignment horizontal="right" vertical="center"/>
    </xf>
    <xf numFmtId="40" fontId="10" fillId="0" borderId="16" xfId="2" applyNumberFormat="1" applyFont="1" applyBorder="1" applyAlignment="1">
      <alignment horizontal="right" vertical="center"/>
    </xf>
    <xf numFmtId="40" fontId="14" fillId="0" borderId="36" xfId="2" applyNumberFormat="1" applyFont="1" applyBorder="1" applyAlignment="1">
      <alignment horizontal="right" vertical="center"/>
    </xf>
    <xf numFmtId="40" fontId="10" fillId="0" borderId="14" xfId="2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vertical="center"/>
    </xf>
    <xf numFmtId="38" fontId="14" fillId="0" borderId="18" xfId="2" applyFont="1" applyBorder="1" applyAlignment="1">
      <alignment horizontal="right" vertical="center"/>
    </xf>
    <xf numFmtId="38" fontId="14" fillId="0" borderId="18" xfId="2" applyFont="1" applyBorder="1">
      <alignment vertical="center"/>
    </xf>
    <xf numFmtId="38" fontId="15" fillId="0" borderId="59" xfId="2" applyFont="1" applyBorder="1" applyAlignment="1">
      <alignment horizontal="right" vertical="center"/>
    </xf>
    <xf numFmtId="38" fontId="14" fillId="0" borderId="62" xfId="2" applyFont="1" applyBorder="1" applyAlignment="1">
      <alignment horizontal="right" vertical="center"/>
    </xf>
    <xf numFmtId="38" fontId="15" fillId="0" borderId="18" xfId="2" applyFont="1" applyBorder="1" applyAlignment="1">
      <alignment horizontal="right" vertical="center"/>
    </xf>
    <xf numFmtId="38" fontId="14" fillId="0" borderId="62" xfId="2" applyFont="1" applyBorder="1">
      <alignment vertical="center"/>
    </xf>
    <xf numFmtId="38" fontId="14" fillId="0" borderId="31" xfId="2" applyFont="1" applyBorder="1">
      <alignment vertical="center"/>
    </xf>
    <xf numFmtId="38" fontId="15" fillId="0" borderId="0" xfId="2" applyFont="1" applyBorder="1" applyAlignment="1">
      <alignment horizontal="right" vertical="center"/>
    </xf>
    <xf numFmtId="38" fontId="0" fillId="0" borderId="0" xfId="2" applyFont="1" applyBorder="1">
      <alignment vertical="center"/>
    </xf>
    <xf numFmtId="38" fontId="15" fillId="0" borderId="57" xfId="2" applyFont="1" applyBorder="1" applyAlignment="1">
      <alignment horizontal="right" vertical="center"/>
    </xf>
    <xf numFmtId="38" fontId="14" fillId="0" borderId="0" xfId="2" applyFont="1" applyBorder="1">
      <alignment vertical="center"/>
    </xf>
    <xf numFmtId="38" fontId="14" fillId="0" borderId="60" xfId="2" applyFont="1" applyBorder="1">
      <alignment vertical="center"/>
    </xf>
    <xf numFmtId="38" fontId="14" fillId="0" borderId="44" xfId="2" applyFont="1" applyBorder="1">
      <alignment vertical="center"/>
    </xf>
    <xf numFmtId="38" fontId="14" fillId="0" borderId="59" xfId="2" applyFont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3" fontId="14" fillId="0" borderId="0" xfId="2" applyNumberFormat="1" applyFont="1" applyBorder="1" applyAlignment="1" applyProtection="1">
      <alignment horizontal="right" vertical="center"/>
      <protection locked="0"/>
    </xf>
    <xf numFmtId="3" fontId="14" fillId="0" borderId="0" xfId="2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3" fontId="14" fillId="0" borderId="9" xfId="2" applyNumberFormat="1" applyFont="1" applyBorder="1" applyAlignment="1" applyProtection="1">
      <alignment horizontal="right" vertical="center"/>
      <protection locked="0"/>
    </xf>
    <xf numFmtId="3" fontId="14" fillId="0" borderId="31" xfId="2" applyNumberFormat="1" applyFont="1" applyBorder="1" applyAlignment="1" applyProtection="1">
      <alignment horizontal="right" vertical="center"/>
      <protection locked="0"/>
    </xf>
    <xf numFmtId="179" fontId="4" fillId="0" borderId="84" xfId="3" applyNumberFormat="1" applyFont="1" applyBorder="1" applyAlignment="1">
      <alignment horizontal="right" vertical="center"/>
    </xf>
    <xf numFmtId="179" fontId="4" fillId="0" borderId="84" xfId="3" applyNumberFormat="1" applyFont="1" applyFill="1" applyBorder="1" applyAlignment="1">
      <alignment horizontal="right" vertical="center"/>
    </xf>
    <xf numFmtId="179" fontId="4" fillId="0" borderId="85" xfId="3" applyNumberFormat="1" applyFont="1" applyFill="1" applyBorder="1" applyAlignment="1">
      <alignment horizontal="right" vertical="center"/>
    </xf>
    <xf numFmtId="0" fontId="11" fillId="0" borderId="86" xfId="0" applyFont="1" applyBorder="1">
      <alignment vertical="center"/>
    </xf>
    <xf numFmtId="0" fontId="11" fillId="0" borderId="84" xfId="0" applyFont="1" applyBorder="1">
      <alignment vertical="center"/>
    </xf>
    <xf numFmtId="179" fontId="4" fillId="0" borderId="5" xfId="3" applyNumberFormat="1" applyFont="1" applyFill="1" applyBorder="1" applyAlignment="1">
      <alignment horizontal="right" vertical="center"/>
    </xf>
    <xf numFmtId="179" fontId="4" fillId="0" borderId="89" xfId="3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4" fillId="0" borderId="87" xfId="6" applyFont="1" applyBorder="1"/>
    <xf numFmtId="0" fontId="7" fillId="2" borderId="90" xfId="6" applyFont="1" applyFill="1" applyBorder="1" applyAlignment="1">
      <alignment horizontal="right"/>
    </xf>
    <xf numFmtId="0" fontId="7" fillId="2" borderId="91" xfId="6" applyFont="1" applyFill="1" applyBorder="1" applyAlignment="1">
      <alignment horizontal="right"/>
    </xf>
    <xf numFmtId="3" fontId="4" fillId="0" borderId="84" xfId="3" applyNumberFormat="1" applyFont="1" applyBorder="1" applyAlignment="1"/>
    <xf numFmtId="3" fontId="4" fillId="0" borderId="84" xfId="3" applyNumberFormat="1" applyFont="1" applyFill="1" applyBorder="1" applyAlignment="1"/>
    <xf numFmtId="3" fontId="4" fillId="0" borderId="84" xfId="3" applyNumberFormat="1" applyBorder="1" applyAlignment="1"/>
    <xf numFmtId="3" fontId="4" fillId="0" borderId="85" xfId="3" applyNumberFormat="1" applyBorder="1" applyAlignment="1"/>
    <xf numFmtId="3" fontId="4" fillId="0" borderId="85" xfId="3" applyNumberFormat="1" applyFont="1" applyFill="1" applyBorder="1" applyAlignment="1"/>
    <xf numFmtId="185" fontId="4" fillId="0" borderId="85" xfId="3" applyNumberFormat="1" applyFont="1" applyFill="1" applyBorder="1" applyAlignment="1"/>
    <xf numFmtId="185" fontId="4" fillId="0" borderId="84" xfId="3" applyNumberFormat="1" applyFont="1" applyFill="1" applyBorder="1" applyAlignment="1"/>
    <xf numFmtId="38" fontId="4" fillId="0" borderId="5" xfId="3" applyBorder="1" applyAlignment="1"/>
    <xf numFmtId="3" fontId="4" fillId="0" borderId="89" xfId="3" applyNumberFormat="1" applyBorder="1" applyAlignment="1"/>
    <xf numFmtId="3" fontId="4" fillId="0" borderId="89" xfId="3" applyNumberFormat="1" applyFont="1" applyFill="1" applyBorder="1" applyAlignment="1"/>
    <xf numFmtId="185" fontId="4" fillId="0" borderId="5" xfId="3" applyNumberFormat="1" applyFont="1" applyFill="1" applyBorder="1" applyAlignment="1"/>
    <xf numFmtId="0" fontId="4" fillId="0" borderId="87" xfId="6" applyBorder="1"/>
    <xf numFmtId="0" fontId="7" fillId="2" borderId="90" xfId="6" applyFont="1" applyFill="1" applyBorder="1"/>
    <xf numFmtId="0" fontId="7" fillId="2" borderId="91" xfId="6" applyFont="1" applyFill="1" applyBorder="1"/>
    <xf numFmtId="0" fontId="7" fillId="2" borderId="92" xfId="6" applyFont="1" applyFill="1" applyBorder="1"/>
    <xf numFmtId="0" fontId="4" fillId="0" borderId="32" xfId="6" applyBorder="1" applyAlignment="1">
      <alignment horizontal="right"/>
    </xf>
    <xf numFmtId="182" fontId="14" fillId="0" borderId="33" xfId="0" applyNumberFormat="1" applyFont="1" applyBorder="1">
      <alignment vertical="center"/>
    </xf>
    <xf numFmtId="182" fontId="14" fillId="0" borderId="32" xfId="0" applyNumberFormat="1" applyFont="1" applyBorder="1">
      <alignment vertical="center"/>
    </xf>
    <xf numFmtId="0" fontId="1" fillId="3" borderId="48" xfId="0" applyFont="1" applyFill="1" applyBorder="1">
      <alignment vertical="center"/>
    </xf>
    <xf numFmtId="181" fontId="11" fillId="3" borderId="10" xfId="0" applyNumberFormat="1" applyFont="1" applyFill="1" applyBorder="1" applyAlignment="1">
      <alignment horizontal="center" vertical="center"/>
    </xf>
    <xf numFmtId="181" fontId="11" fillId="3" borderId="1" xfId="0" applyNumberFormat="1" applyFont="1" applyFill="1" applyBorder="1" applyAlignment="1">
      <alignment horizontal="center" vertical="center"/>
    </xf>
    <xf numFmtId="181" fontId="11" fillId="3" borderId="11" xfId="0" applyNumberFormat="1" applyFont="1" applyFill="1" applyBorder="1" applyAlignment="1">
      <alignment horizontal="center" vertical="center"/>
    </xf>
    <xf numFmtId="181" fontId="14" fillId="3" borderId="1" xfId="0" applyNumberFormat="1" applyFont="1" applyFill="1" applyBorder="1" applyAlignment="1">
      <alignment horizontal="center" vertical="center"/>
    </xf>
    <xf numFmtId="181" fontId="14" fillId="3" borderId="45" xfId="0" applyNumberFormat="1" applyFont="1" applyFill="1" applyBorder="1" applyAlignment="1">
      <alignment horizontal="center" vertical="center"/>
    </xf>
    <xf numFmtId="181" fontId="14" fillId="3" borderId="33" xfId="0" applyNumberFormat="1" applyFont="1" applyFill="1" applyBorder="1" applyAlignment="1">
      <alignment horizontal="center" vertical="center"/>
    </xf>
    <xf numFmtId="181" fontId="14" fillId="3" borderId="6" xfId="0" applyNumberFormat="1" applyFont="1" applyFill="1" applyBorder="1" applyAlignment="1">
      <alignment horizontal="center" vertical="center"/>
    </xf>
    <xf numFmtId="181" fontId="14" fillId="3" borderId="48" xfId="0" applyNumberFormat="1" applyFont="1" applyFill="1" applyBorder="1" applyAlignment="1">
      <alignment horizontal="center" vertical="center"/>
    </xf>
    <xf numFmtId="0" fontId="11" fillId="0" borderId="53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6" fontId="11" fillId="0" borderId="6" xfId="4" applyFont="1" applyBorder="1" applyAlignment="1">
      <alignment horizontal="center" vertical="center"/>
    </xf>
    <xf numFmtId="6" fontId="11" fillId="0" borderId="7" xfId="4" applyFont="1" applyBorder="1" applyAlignment="1">
      <alignment horizontal="center" vertical="center"/>
    </xf>
    <xf numFmtId="6" fontId="11" fillId="0" borderId="64" xfId="4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64" xfId="0" applyNumberFormat="1" applyFont="1" applyBorder="1" applyAlignment="1" applyProtection="1">
      <alignment horizontal="center" vertical="center"/>
      <protection locked="0"/>
    </xf>
    <xf numFmtId="181" fontId="11" fillId="3" borderId="40" xfId="0" applyNumberFormat="1" applyFont="1" applyFill="1" applyBorder="1" applyAlignment="1">
      <alignment horizontal="center" vertical="center"/>
    </xf>
    <xf numFmtId="181" fontId="11" fillId="3" borderId="65" xfId="0" applyNumberFormat="1" applyFont="1" applyFill="1" applyBorder="1" applyAlignment="1">
      <alignment horizontal="center" vertical="center"/>
    </xf>
    <xf numFmtId="181" fontId="11" fillId="3" borderId="11" xfId="0" applyNumberFormat="1" applyFont="1" applyFill="1" applyBorder="1" applyAlignment="1">
      <alignment horizontal="center" vertical="center"/>
    </xf>
    <xf numFmtId="0" fontId="14" fillId="0" borderId="54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49" fontId="14" fillId="0" borderId="55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right" vertical="center"/>
    </xf>
    <xf numFmtId="181" fontId="14" fillId="3" borderId="11" xfId="0" applyNumberFormat="1" applyFont="1" applyFill="1" applyBorder="1" applyAlignment="1">
      <alignment horizontal="center" vertical="center"/>
    </xf>
    <xf numFmtId="181" fontId="14" fillId="3" borderId="40" xfId="0" applyNumberFormat="1" applyFont="1" applyFill="1" applyBorder="1" applyAlignment="1">
      <alignment horizontal="center" vertical="center"/>
    </xf>
    <xf numFmtId="181" fontId="14" fillId="3" borderId="10" xfId="0" applyNumberFormat="1" applyFont="1" applyFill="1" applyBorder="1" applyAlignment="1">
      <alignment horizontal="center" vertical="center"/>
    </xf>
    <xf numFmtId="181" fontId="14" fillId="3" borderId="6" xfId="0" applyNumberFormat="1" applyFont="1" applyFill="1" applyBorder="1" applyAlignment="1">
      <alignment horizontal="center" vertical="center"/>
    </xf>
    <xf numFmtId="181" fontId="14" fillId="3" borderId="8" xfId="0" applyNumberFormat="1" applyFont="1" applyFill="1" applyBorder="1" applyAlignment="1">
      <alignment horizontal="center" vertical="center"/>
    </xf>
    <xf numFmtId="181" fontId="14" fillId="3" borderId="7" xfId="0" applyNumberFormat="1" applyFont="1" applyFill="1" applyBorder="1" applyAlignment="1">
      <alignment horizontal="center" vertical="center"/>
    </xf>
    <xf numFmtId="0" fontId="4" fillId="3" borderId="88" xfId="6" applyFill="1" applyBorder="1"/>
    <xf numFmtId="0" fontId="4" fillId="3" borderId="2" xfId="6" applyFill="1" applyBorder="1"/>
    <xf numFmtId="0" fontId="4" fillId="3" borderId="83" xfId="6" applyFill="1" applyBorder="1"/>
    <xf numFmtId="0" fontId="4" fillId="3" borderId="88" xfId="6" applyFont="1" applyFill="1" applyBorder="1"/>
    <xf numFmtId="0" fontId="4" fillId="3" borderId="2" xfId="6" applyFont="1" applyFill="1" applyBorder="1"/>
    <xf numFmtId="0" fontId="4" fillId="3" borderId="83" xfId="6" applyFont="1" applyFill="1" applyBorder="1"/>
    <xf numFmtId="0" fontId="0" fillId="3" borderId="1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0" xfId="0" applyFill="1">
      <alignment vertical="center"/>
    </xf>
    <xf numFmtId="49" fontId="11" fillId="3" borderId="12" xfId="0" applyNumberFormat="1" applyFont="1" applyFill="1" applyBorder="1" applyAlignment="1">
      <alignment horizontal="distributed" vertical="center"/>
    </xf>
    <xf numFmtId="49" fontId="11" fillId="3" borderId="17" xfId="0" applyNumberFormat="1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right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distributed" vertical="center"/>
    </xf>
    <xf numFmtId="49" fontId="11" fillId="3" borderId="25" xfId="0" applyNumberFormat="1" applyFont="1" applyFill="1" applyBorder="1" applyAlignment="1">
      <alignment horizontal="left" vertical="center"/>
    </xf>
    <xf numFmtId="49" fontId="11" fillId="3" borderId="17" xfId="0" applyNumberFormat="1" applyFont="1" applyFill="1" applyBorder="1" applyAlignment="1">
      <alignment horizontal="distributed" vertical="center"/>
    </xf>
    <xf numFmtId="49" fontId="11" fillId="3" borderId="17" xfId="0" applyNumberFormat="1" applyFont="1" applyFill="1" applyBorder="1" applyAlignment="1">
      <alignment vertical="center"/>
    </xf>
    <xf numFmtId="49" fontId="11" fillId="3" borderId="30" xfId="0" applyNumberFormat="1" applyFont="1" applyFill="1" applyBorder="1" applyAlignment="1">
      <alignment horizontal="distributed" vertical="center"/>
    </xf>
    <xf numFmtId="0" fontId="11" fillId="3" borderId="17" xfId="0" applyFont="1" applyFill="1" applyBorder="1" applyAlignment="1">
      <alignment horizontal="distributed" vertical="center"/>
    </xf>
    <xf numFmtId="49" fontId="11" fillId="3" borderId="25" xfId="0" applyNumberFormat="1" applyFont="1" applyFill="1" applyBorder="1" applyAlignment="1">
      <alignment horizontal="distributed" vertical="center"/>
    </xf>
    <xf numFmtId="49" fontId="11" fillId="3" borderId="34" xfId="0" applyNumberFormat="1" applyFont="1" applyFill="1" applyBorder="1" applyAlignment="1">
      <alignment horizontal="left" vertical="center"/>
    </xf>
    <xf numFmtId="49" fontId="14" fillId="3" borderId="12" xfId="0" applyNumberFormat="1" applyFont="1" applyFill="1" applyBorder="1" applyAlignment="1" applyProtection="1">
      <alignment horizontal="distributed" vertical="center"/>
      <protection locked="0"/>
    </xf>
    <xf numFmtId="49" fontId="14" fillId="3" borderId="17" xfId="0" applyNumberFormat="1" applyFont="1" applyFill="1" applyBorder="1" applyAlignment="1" applyProtection="1">
      <alignment horizontal="justify" vertical="center"/>
      <protection locked="0"/>
    </xf>
    <xf numFmtId="49" fontId="14" fillId="3" borderId="17" xfId="0" applyNumberFormat="1" applyFont="1" applyFill="1" applyBorder="1" applyAlignment="1" applyProtection="1">
      <alignment horizontal="distributed" vertical="center"/>
      <protection locked="0"/>
    </xf>
    <xf numFmtId="49" fontId="14" fillId="3" borderId="34" xfId="0" applyNumberFormat="1" applyFont="1" applyFill="1" applyBorder="1" applyAlignment="1" applyProtection="1">
      <alignment horizontal="justify" vertical="center"/>
      <protection locked="0"/>
    </xf>
    <xf numFmtId="49" fontId="14" fillId="3" borderId="30" xfId="0" applyNumberFormat="1" applyFont="1" applyFill="1" applyBorder="1" applyAlignment="1" applyProtection="1">
      <alignment horizontal="distributed" vertical="center"/>
      <protection locked="0"/>
    </xf>
    <xf numFmtId="0" fontId="14" fillId="3" borderId="51" xfId="0" applyFont="1" applyFill="1" applyBorder="1">
      <alignment vertical="center"/>
    </xf>
    <xf numFmtId="0" fontId="14" fillId="3" borderId="74" xfId="0" applyFont="1" applyFill="1" applyBorder="1">
      <alignment vertical="center"/>
    </xf>
    <xf numFmtId="0" fontId="14" fillId="3" borderId="75" xfId="0" applyFont="1" applyFill="1" applyBorder="1">
      <alignment vertical="center"/>
    </xf>
    <xf numFmtId="0" fontId="14" fillId="3" borderId="76" xfId="0" applyFont="1" applyFill="1" applyBorder="1">
      <alignment vertical="center"/>
    </xf>
    <xf numFmtId="0" fontId="0" fillId="3" borderId="74" xfId="0" applyFont="1" applyFill="1" applyBorder="1">
      <alignment vertical="center"/>
    </xf>
    <xf numFmtId="0" fontId="14" fillId="3" borderId="78" xfId="0" applyFont="1" applyFill="1" applyBorder="1">
      <alignment vertical="center"/>
    </xf>
    <xf numFmtId="0" fontId="14" fillId="3" borderId="79" xfId="0" applyFont="1" applyFill="1" applyBorder="1">
      <alignment vertical="center"/>
    </xf>
    <xf numFmtId="0" fontId="14" fillId="3" borderId="80" xfId="0" applyFont="1" applyFill="1" applyBorder="1">
      <alignment vertical="center"/>
    </xf>
    <xf numFmtId="0" fontId="14" fillId="3" borderId="81" xfId="0" applyFont="1" applyFill="1" applyBorder="1" applyAlignment="1">
      <alignment horizontal="center" vertical="center"/>
    </xf>
    <xf numFmtId="0" fontId="4" fillId="3" borderId="49" xfId="5" applyFont="1" applyFill="1" applyBorder="1" applyAlignment="1">
      <alignment vertical="center" wrapText="1"/>
    </xf>
    <xf numFmtId="0" fontId="4" fillId="3" borderId="30" xfId="5" applyFont="1" applyFill="1" applyBorder="1" applyAlignment="1">
      <alignment vertical="center" wrapText="1"/>
    </xf>
  </cellXfs>
  <cellStyles count="1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2" xfId="5" xr:uid="{00000000-0005-0000-0000-000005000000}"/>
    <cellStyle name="標準_朝倉国際収支" xfId="6" xr:uid="{00000000-0005-0000-0000-000006000000}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31" sqref="B31:B33"/>
    </sheetView>
  </sheetViews>
  <sheetFormatPr defaultColWidth="8.875" defaultRowHeight="13.5" x14ac:dyDescent="0.15"/>
  <cols>
    <col min="1" max="1" width="45" customWidth="1"/>
    <col min="2" max="2" width="26" customWidth="1"/>
    <col min="3" max="20" width="9.625" customWidth="1"/>
  </cols>
  <sheetData>
    <row r="1" spans="1:23" ht="17.25" x14ac:dyDescent="0.15">
      <c r="A1" s="241" t="s">
        <v>174</v>
      </c>
    </row>
    <row r="2" spans="1:23" ht="18.75" x14ac:dyDescent="0.15">
      <c r="A2" s="242" t="s">
        <v>18</v>
      </c>
      <c r="B2" s="238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23" ht="14.25" thickBot="1" x14ac:dyDescent="0.2">
      <c r="U3" s="257"/>
      <c r="V3" s="257"/>
      <c r="W3" s="257"/>
    </row>
    <row r="4" spans="1:23" x14ac:dyDescent="0.15">
      <c r="A4" s="206"/>
      <c r="B4" s="21"/>
      <c r="C4" s="207">
        <v>1998</v>
      </c>
      <c r="D4" s="207">
        <v>1999</v>
      </c>
      <c r="E4" s="207">
        <v>2000</v>
      </c>
      <c r="F4" s="207">
        <v>2001</v>
      </c>
      <c r="G4" s="207">
        <v>2002</v>
      </c>
      <c r="H4" s="330">
        <v>2003</v>
      </c>
      <c r="I4" s="207">
        <v>2004</v>
      </c>
      <c r="J4" s="207">
        <v>2005</v>
      </c>
      <c r="K4" s="207">
        <v>2006</v>
      </c>
      <c r="L4" s="207">
        <v>2007</v>
      </c>
      <c r="M4" s="207">
        <v>2008</v>
      </c>
      <c r="N4" s="207">
        <v>2009</v>
      </c>
      <c r="O4" s="207">
        <v>2010</v>
      </c>
      <c r="P4" s="207">
        <v>2011</v>
      </c>
      <c r="Q4" s="207">
        <v>2012</v>
      </c>
      <c r="R4" s="207">
        <v>2013</v>
      </c>
      <c r="S4" s="207">
        <v>2014</v>
      </c>
      <c r="T4" s="250">
        <v>2015</v>
      </c>
      <c r="U4" s="256">
        <v>2016</v>
      </c>
      <c r="V4" s="256">
        <v>2017</v>
      </c>
      <c r="W4" s="256">
        <v>2018</v>
      </c>
    </row>
    <row r="5" spans="1:23" x14ac:dyDescent="0.15">
      <c r="A5" s="208" t="s">
        <v>0</v>
      </c>
      <c r="B5" s="370" t="s">
        <v>47</v>
      </c>
      <c r="C5" s="2">
        <v>7.8</v>
      </c>
      <c r="D5" s="2">
        <v>7.1</v>
      </c>
      <c r="E5" s="2">
        <v>8</v>
      </c>
      <c r="F5" s="2">
        <v>8.3000000000000007</v>
      </c>
      <c r="G5" s="2">
        <v>9.1</v>
      </c>
      <c r="H5" s="2">
        <v>10</v>
      </c>
      <c r="I5" s="2">
        <v>10.1</v>
      </c>
      <c r="J5" s="2">
        <v>10.4</v>
      </c>
      <c r="K5" s="2">
        <v>11.6</v>
      </c>
      <c r="L5" s="2">
        <v>14.2</v>
      </c>
      <c r="M5" s="2">
        <v>9.6</v>
      </c>
      <c r="N5" s="2">
        <v>9.1999999999999993</v>
      </c>
      <c r="O5" s="2">
        <v>10.4</v>
      </c>
      <c r="P5" s="2">
        <v>9.3000000000000007</v>
      </c>
      <c r="Q5" s="2">
        <v>7.9</v>
      </c>
      <c r="R5" s="2">
        <v>7.8</v>
      </c>
      <c r="S5" s="2">
        <v>7.3</v>
      </c>
      <c r="T5" s="251">
        <v>6.9</v>
      </c>
      <c r="U5" s="255">
        <v>6.7</v>
      </c>
      <c r="V5" s="255">
        <v>6.5</v>
      </c>
      <c r="W5" s="255">
        <v>6.2</v>
      </c>
    </row>
    <row r="6" spans="1:23" x14ac:dyDescent="0.15">
      <c r="A6" s="208" t="s">
        <v>1</v>
      </c>
      <c r="B6" s="370" t="s">
        <v>48</v>
      </c>
      <c r="C6" s="1">
        <v>6.9</v>
      </c>
      <c r="D6" s="1">
        <v>6.3</v>
      </c>
      <c r="E6" s="1">
        <v>7.2</v>
      </c>
      <c r="F6" s="1">
        <v>7.6</v>
      </c>
      <c r="G6" s="1">
        <v>8.5</v>
      </c>
      <c r="H6" s="1">
        <v>9.4</v>
      </c>
      <c r="I6" s="1">
        <v>9.4</v>
      </c>
      <c r="J6" s="1">
        <v>9.6</v>
      </c>
      <c r="K6" s="1">
        <v>10.199999999999999</v>
      </c>
      <c r="L6" s="2">
        <v>13.6</v>
      </c>
      <c r="M6" s="2">
        <v>9</v>
      </c>
      <c r="N6" s="2">
        <v>8.6999999999999993</v>
      </c>
      <c r="O6" s="2">
        <v>9.9</v>
      </c>
      <c r="P6" s="2">
        <v>8.8000000000000007</v>
      </c>
      <c r="Q6" s="2">
        <v>7.3</v>
      </c>
      <c r="R6" s="2">
        <v>7.2</v>
      </c>
      <c r="S6" s="2">
        <v>6.8</v>
      </c>
      <c r="T6" s="251">
        <v>6.4</v>
      </c>
      <c r="U6" s="1">
        <v>6.2</v>
      </c>
      <c r="V6" s="2">
        <v>6</v>
      </c>
      <c r="W6" s="1">
        <v>5.7</v>
      </c>
    </row>
    <row r="7" spans="1:23" x14ac:dyDescent="0.15">
      <c r="A7" s="208" t="s">
        <v>2</v>
      </c>
      <c r="B7" s="370" t="s">
        <v>61</v>
      </c>
      <c r="C7" s="1">
        <v>3.5</v>
      </c>
      <c r="D7" s="1">
        <v>2.8</v>
      </c>
      <c r="E7" s="1">
        <v>2.4</v>
      </c>
      <c r="F7" s="1">
        <v>2.8</v>
      </c>
      <c r="G7" s="1">
        <v>2.9</v>
      </c>
      <c r="H7" s="1">
        <v>2.5</v>
      </c>
      <c r="I7" s="1">
        <v>6.3</v>
      </c>
      <c r="J7" s="1">
        <v>5.2</v>
      </c>
      <c r="K7" s="2">
        <v>5</v>
      </c>
      <c r="L7" s="1">
        <v>3.7</v>
      </c>
      <c r="M7" s="1">
        <v>5.4</v>
      </c>
      <c r="N7" s="1">
        <v>4.2</v>
      </c>
      <c r="O7" s="1">
        <v>4.3</v>
      </c>
      <c r="P7" s="1">
        <v>4.3</v>
      </c>
      <c r="Q7" s="1">
        <v>4.5</v>
      </c>
      <c r="R7" s="2">
        <v>3.8</v>
      </c>
      <c r="S7" s="1">
        <v>4.0999999999999996</v>
      </c>
      <c r="T7" s="252">
        <v>3.9</v>
      </c>
      <c r="U7" s="1">
        <v>3.3</v>
      </c>
      <c r="V7" s="1"/>
      <c r="W7" s="1"/>
    </row>
    <row r="8" spans="1:23" x14ac:dyDescent="0.15">
      <c r="A8" s="208" t="s">
        <v>3</v>
      </c>
      <c r="B8" s="370" t="s">
        <v>62</v>
      </c>
      <c r="C8" s="1">
        <v>8.9</v>
      </c>
      <c r="D8" s="1">
        <v>8.1</v>
      </c>
      <c r="E8" s="1">
        <v>9.4</v>
      </c>
      <c r="F8" s="1">
        <v>8.4</v>
      </c>
      <c r="G8" s="1">
        <v>9.8000000000000007</v>
      </c>
      <c r="H8" s="1">
        <v>12.7</v>
      </c>
      <c r="I8" s="1">
        <v>11.1</v>
      </c>
      <c r="J8" s="1">
        <v>11.7</v>
      </c>
      <c r="K8" s="2">
        <v>13</v>
      </c>
      <c r="L8" s="1">
        <v>15.1</v>
      </c>
      <c r="M8" s="1">
        <v>9.9</v>
      </c>
      <c r="N8" s="2">
        <v>10</v>
      </c>
      <c r="O8" s="1">
        <v>12.3</v>
      </c>
      <c r="P8" s="1">
        <v>10.3</v>
      </c>
      <c r="Q8" s="1">
        <v>8.4</v>
      </c>
      <c r="R8" s="2">
        <v>8</v>
      </c>
      <c r="S8" s="1">
        <v>7.4</v>
      </c>
      <c r="T8" s="252">
        <v>6.2</v>
      </c>
      <c r="U8" s="1">
        <v>6.1</v>
      </c>
      <c r="V8" s="1"/>
      <c r="W8" s="1"/>
    </row>
    <row r="9" spans="1:23" x14ac:dyDescent="0.15">
      <c r="A9" s="208" t="s">
        <v>4</v>
      </c>
      <c r="B9" s="370" t="s">
        <v>63</v>
      </c>
      <c r="C9" s="1">
        <v>8.3000000000000007</v>
      </c>
      <c r="D9" s="1">
        <v>7.7</v>
      </c>
      <c r="E9" s="1">
        <v>8.1</v>
      </c>
      <c r="F9" s="1">
        <v>10.199999999999999</v>
      </c>
      <c r="G9" s="1">
        <v>10.4</v>
      </c>
      <c r="H9" s="1">
        <v>9.5</v>
      </c>
      <c r="I9" s="1">
        <v>10.1</v>
      </c>
      <c r="J9" s="1">
        <v>10.5</v>
      </c>
      <c r="K9" s="2">
        <v>12.1</v>
      </c>
      <c r="L9" s="2">
        <v>16</v>
      </c>
      <c r="M9" s="2">
        <v>10.4</v>
      </c>
      <c r="N9" s="2">
        <v>9.6</v>
      </c>
      <c r="O9" s="2">
        <v>9.8000000000000007</v>
      </c>
      <c r="P9" s="2">
        <v>9.4</v>
      </c>
      <c r="Q9" s="2">
        <v>8</v>
      </c>
      <c r="R9" s="1">
        <v>8.3000000000000007</v>
      </c>
      <c r="S9" s="1">
        <v>7.8</v>
      </c>
      <c r="T9" s="252">
        <v>8.1999999999999993</v>
      </c>
      <c r="U9" s="1">
        <v>7.8</v>
      </c>
      <c r="V9" s="1"/>
      <c r="W9" s="1"/>
    </row>
    <row r="10" spans="1:23" x14ac:dyDescent="0.15">
      <c r="A10" s="208" t="s">
        <v>5</v>
      </c>
      <c r="B10" s="370" t="s">
        <v>60</v>
      </c>
      <c r="C10" s="1">
        <v>-0.8</v>
      </c>
      <c r="D10" s="1">
        <v>-1.4</v>
      </c>
      <c r="E10" s="1">
        <v>0.4</v>
      </c>
      <c r="F10" s="1">
        <v>0.7</v>
      </c>
      <c r="G10" s="1">
        <v>-0.8</v>
      </c>
      <c r="H10" s="1">
        <v>1.2</v>
      </c>
      <c r="I10" s="1">
        <v>3.9</v>
      </c>
      <c r="J10" s="1">
        <v>1.8</v>
      </c>
      <c r="K10" s="2">
        <v>1.5</v>
      </c>
      <c r="L10" s="2">
        <v>4.8</v>
      </c>
      <c r="M10" s="2">
        <v>5.9</v>
      </c>
      <c r="N10" s="2">
        <v>-0.7</v>
      </c>
      <c r="O10" s="2">
        <v>3.3</v>
      </c>
      <c r="P10" s="2">
        <v>5.4</v>
      </c>
      <c r="Q10" s="2">
        <v>2.6</v>
      </c>
      <c r="R10" s="2">
        <v>2.6</v>
      </c>
      <c r="S10" s="2">
        <v>2</v>
      </c>
      <c r="T10" s="251">
        <v>1.4</v>
      </c>
      <c r="U10" s="2">
        <v>2</v>
      </c>
      <c r="V10" s="1">
        <v>2.4</v>
      </c>
      <c r="W10" s="1">
        <v>2.8</v>
      </c>
    </row>
    <row r="11" spans="1:23" x14ac:dyDescent="0.15">
      <c r="A11" s="208" t="s">
        <v>6</v>
      </c>
      <c r="B11" s="370" t="s">
        <v>59</v>
      </c>
      <c r="C11" s="1">
        <v>14.8</v>
      </c>
      <c r="D11" s="1">
        <v>14.7</v>
      </c>
      <c r="E11" s="1">
        <v>12.3</v>
      </c>
      <c r="F11" s="1">
        <v>17.600000000000001</v>
      </c>
      <c r="G11" s="1">
        <v>16.899999999999999</v>
      </c>
      <c r="H11" s="1">
        <v>19.600000000000001</v>
      </c>
      <c r="I11" s="1">
        <v>14.9</v>
      </c>
      <c r="J11" s="1">
        <v>16.3</v>
      </c>
      <c r="K11" s="2">
        <v>17</v>
      </c>
      <c r="L11" s="2">
        <v>16.7</v>
      </c>
      <c r="M11" s="2">
        <v>17.8</v>
      </c>
      <c r="N11" s="2">
        <v>27.6</v>
      </c>
      <c r="O11" s="2">
        <v>19.7</v>
      </c>
      <c r="P11" s="2">
        <v>17.3</v>
      </c>
      <c r="Q11" s="2">
        <v>14.4</v>
      </c>
      <c r="R11" s="1">
        <v>13.6</v>
      </c>
      <c r="S11" s="2">
        <v>11</v>
      </c>
      <c r="T11" s="252">
        <v>13.3</v>
      </c>
      <c r="U11" s="1">
        <v>11.3</v>
      </c>
      <c r="V11" s="1"/>
      <c r="W11" s="1"/>
    </row>
    <row r="12" spans="1:23" x14ac:dyDescent="0.15">
      <c r="A12" s="209" t="s">
        <v>7</v>
      </c>
      <c r="B12" s="370" t="s">
        <v>58</v>
      </c>
      <c r="C12" s="2">
        <v>13</v>
      </c>
      <c r="D12" s="1">
        <v>14.3</v>
      </c>
      <c r="E12" s="1">
        <v>15.3</v>
      </c>
      <c r="F12" s="1">
        <v>14.9</v>
      </c>
      <c r="G12" s="1">
        <v>15.7</v>
      </c>
      <c r="H12" s="2">
        <v>16</v>
      </c>
      <c r="I12" s="1">
        <v>16.5</v>
      </c>
      <c r="J12" s="1">
        <v>17.3</v>
      </c>
      <c r="K12" s="2">
        <v>18.3</v>
      </c>
      <c r="L12" s="2">
        <v>19.3</v>
      </c>
      <c r="M12" s="2">
        <v>19.5</v>
      </c>
      <c r="N12" s="2">
        <v>20.100000000000001</v>
      </c>
      <c r="O12" s="2">
        <v>20.7</v>
      </c>
      <c r="P12" s="2">
        <v>22</v>
      </c>
      <c r="Q12" s="2">
        <v>21.7</v>
      </c>
      <c r="R12" s="1">
        <v>21.7</v>
      </c>
      <c r="S12" s="1">
        <v>21.8</v>
      </c>
      <c r="T12" s="252">
        <v>22.1</v>
      </c>
      <c r="U12" s="1">
        <v>21.4</v>
      </c>
      <c r="V12" s="1"/>
      <c r="W12" s="1"/>
    </row>
    <row r="13" spans="1:23" x14ac:dyDescent="0.15">
      <c r="A13" s="209" t="s">
        <v>8</v>
      </c>
      <c r="B13" s="370" t="s">
        <v>57</v>
      </c>
      <c r="C13" s="1">
        <v>15.1</v>
      </c>
      <c r="D13" s="1">
        <v>17.2</v>
      </c>
      <c r="E13" s="1">
        <v>18.100000000000001</v>
      </c>
      <c r="F13" s="1">
        <v>17.2</v>
      </c>
      <c r="G13" s="1">
        <v>18.3</v>
      </c>
      <c r="H13" s="1">
        <v>18.100000000000001</v>
      </c>
      <c r="I13" s="1">
        <v>17.8</v>
      </c>
      <c r="J13" s="1">
        <v>18.5</v>
      </c>
      <c r="K13" s="2">
        <v>19.100000000000001</v>
      </c>
      <c r="L13" s="2">
        <v>18.7</v>
      </c>
      <c r="M13" s="2">
        <v>19.899999999999999</v>
      </c>
      <c r="N13" s="2">
        <v>22.4</v>
      </c>
      <c r="O13" s="2">
        <v>22.4</v>
      </c>
      <c r="P13" s="2">
        <v>23.1</v>
      </c>
      <c r="Q13" s="2">
        <v>23.3</v>
      </c>
      <c r="R13" s="1">
        <v>23.6</v>
      </c>
      <c r="S13" s="1">
        <v>23.6</v>
      </c>
      <c r="T13" s="252">
        <v>25.5</v>
      </c>
      <c r="U13" s="1">
        <v>25.2</v>
      </c>
      <c r="V13" s="1"/>
      <c r="W13" s="1"/>
    </row>
    <row r="14" spans="1:23" x14ac:dyDescent="0.15">
      <c r="A14" s="209" t="s">
        <v>9</v>
      </c>
      <c r="B14" s="370" t="s">
        <v>56</v>
      </c>
      <c r="C14" s="1">
        <v>-2.1</v>
      </c>
      <c r="D14" s="1">
        <v>-2.9</v>
      </c>
      <c r="E14" s="1">
        <v>-2.8</v>
      </c>
      <c r="F14" s="1">
        <v>-2.2999999999999998</v>
      </c>
      <c r="G14" s="1">
        <v>-2.6</v>
      </c>
      <c r="H14" s="1">
        <v>-2.2000000000000002</v>
      </c>
      <c r="I14" s="1">
        <v>-1.3</v>
      </c>
      <c r="J14" s="1">
        <v>-1.2</v>
      </c>
      <c r="K14" s="2">
        <v>-0.8</v>
      </c>
      <c r="L14" s="2">
        <v>0.6</v>
      </c>
      <c r="M14" s="2">
        <v>-0.4</v>
      </c>
      <c r="N14" s="2">
        <v>-2.2999999999999998</v>
      </c>
      <c r="O14" s="2">
        <v>-1.7</v>
      </c>
      <c r="P14" s="2">
        <v>-1.1000000000000001</v>
      </c>
      <c r="Q14" s="2">
        <v>-1.6</v>
      </c>
      <c r="R14" s="1">
        <v>-1.8</v>
      </c>
      <c r="S14" s="1">
        <v>-1.8</v>
      </c>
      <c r="T14" s="252">
        <v>-3.4</v>
      </c>
      <c r="U14" s="1">
        <v>-3.8</v>
      </c>
      <c r="V14" s="1"/>
      <c r="W14" s="1"/>
    </row>
    <row r="15" spans="1:23" x14ac:dyDescent="0.15">
      <c r="A15" s="208" t="s">
        <v>10</v>
      </c>
      <c r="B15" s="370" t="s">
        <v>55</v>
      </c>
      <c r="C15" s="1">
        <v>0.5</v>
      </c>
      <c r="D15" s="1">
        <v>6.1</v>
      </c>
      <c r="E15" s="1">
        <v>27.9</v>
      </c>
      <c r="F15" s="1">
        <v>6.8</v>
      </c>
      <c r="G15" s="1">
        <v>22.4</v>
      </c>
      <c r="H15" s="1">
        <v>34.6</v>
      </c>
      <c r="I15" s="1">
        <v>35.4</v>
      </c>
      <c r="J15" s="1">
        <v>28.5</v>
      </c>
      <c r="K15" s="1">
        <v>27.2</v>
      </c>
      <c r="L15" s="2">
        <v>25.8</v>
      </c>
      <c r="M15" s="2">
        <v>17.600000000000001</v>
      </c>
      <c r="N15" s="2">
        <v>-16.100000000000001</v>
      </c>
      <c r="O15" s="2">
        <v>31.4</v>
      </c>
      <c r="P15" s="2">
        <v>20.399999999999999</v>
      </c>
      <c r="Q15" s="2">
        <v>9.1999999999999993</v>
      </c>
      <c r="R15" s="2">
        <v>8.9</v>
      </c>
      <c r="S15" s="2">
        <v>4.4000000000000004</v>
      </c>
      <c r="T15" s="251">
        <v>-4.5</v>
      </c>
      <c r="U15" s="1">
        <v>-7.2</v>
      </c>
      <c r="V15" s="1">
        <v>4.5</v>
      </c>
      <c r="W15" s="1">
        <v>2.5</v>
      </c>
    </row>
    <row r="16" spans="1:23" x14ac:dyDescent="0.15">
      <c r="A16" s="208" t="s">
        <v>11</v>
      </c>
      <c r="B16" s="370" t="s">
        <v>54</v>
      </c>
      <c r="C16" s="1">
        <v>0.3</v>
      </c>
      <c r="D16" s="1">
        <v>15.9</v>
      </c>
      <c r="E16" s="1">
        <v>35.200000000000003</v>
      </c>
      <c r="F16" s="1">
        <v>8.1</v>
      </c>
      <c r="G16" s="1">
        <v>21.3</v>
      </c>
      <c r="H16" s="1">
        <v>39.799999999999997</v>
      </c>
      <c r="I16" s="1">
        <v>35.799999999999997</v>
      </c>
      <c r="J16" s="1">
        <v>17.600000000000001</v>
      </c>
      <c r="K16" s="1">
        <v>19.7</v>
      </c>
      <c r="L16" s="2">
        <v>20.3</v>
      </c>
      <c r="M16" s="2">
        <v>18.8</v>
      </c>
      <c r="N16" s="2">
        <v>-11.2</v>
      </c>
      <c r="O16" s="2">
        <v>39.1</v>
      </c>
      <c r="P16" s="2">
        <v>25.1</v>
      </c>
      <c r="Q16" s="2">
        <v>5.2</v>
      </c>
      <c r="R16" s="2">
        <v>7.7</v>
      </c>
      <c r="S16" s="2">
        <v>1.1000000000000001</v>
      </c>
      <c r="T16" s="251">
        <v>-12.9</v>
      </c>
      <c r="U16" s="1">
        <v>-4.5999999999999996</v>
      </c>
      <c r="V16" s="1">
        <v>5.0999999999999996</v>
      </c>
      <c r="W16" s="1">
        <v>5.0999999999999996</v>
      </c>
    </row>
    <row r="17" spans="1:23" x14ac:dyDescent="0.15">
      <c r="A17" s="209" t="s">
        <v>12</v>
      </c>
      <c r="B17" s="370" t="s">
        <v>49</v>
      </c>
      <c r="C17" s="3">
        <v>46614</v>
      </c>
      <c r="D17" s="3">
        <v>35982</v>
      </c>
      <c r="E17" s="3">
        <v>34474</v>
      </c>
      <c r="F17" s="3">
        <v>34017</v>
      </c>
      <c r="G17" s="3">
        <v>44167</v>
      </c>
      <c r="H17" s="3">
        <v>44652</v>
      </c>
      <c r="I17" s="3">
        <v>58983</v>
      </c>
      <c r="J17" s="3">
        <v>134189</v>
      </c>
      <c r="K17" s="3">
        <v>217746</v>
      </c>
      <c r="L17" s="3">
        <v>315400</v>
      </c>
      <c r="M17" s="3">
        <v>360646</v>
      </c>
      <c r="N17" s="3">
        <v>249511</v>
      </c>
      <c r="O17" s="3">
        <v>254180</v>
      </c>
      <c r="P17" s="3">
        <v>243549</v>
      </c>
      <c r="Q17" s="3">
        <v>311570</v>
      </c>
      <c r="R17" s="3">
        <v>358981</v>
      </c>
      <c r="S17" s="3">
        <v>435042</v>
      </c>
      <c r="T17" s="253">
        <v>566998</v>
      </c>
      <c r="U17" s="258">
        <v>485200</v>
      </c>
      <c r="V17" s="258">
        <v>499308</v>
      </c>
      <c r="W17" s="258">
        <v>471343</v>
      </c>
    </row>
    <row r="18" spans="1:23" x14ac:dyDescent="0.15">
      <c r="A18" s="208" t="s">
        <v>13</v>
      </c>
      <c r="B18" s="370" t="s">
        <v>50</v>
      </c>
      <c r="C18" s="1">
        <v>3.3</v>
      </c>
      <c r="D18" s="1">
        <v>2.1</v>
      </c>
      <c r="E18" s="1">
        <v>1.9</v>
      </c>
      <c r="F18" s="1">
        <v>1.3</v>
      </c>
      <c r="G18" s="1">
        <v>2.4</v>
      </c>
      <c r="H18" s="1">
        <v>2.8</v>
      </c>
      <c r="I18" s="1">
        <v>3.6</v>
      </c>
      <c r="J18" s="1">
        <v>7.2</v>
      </c>
      <c r="K18" s="1">
        <v>9.5</v>
      </c>
      <c r="L18" s="2">
        <v>10.1</v>
      </c>
      <c r="M18" s="2">
        <v>9.3000000000000007</v>
      </c>
      <c r="N18" s="2">
        <v>4.9000000000000004</v>
      </c>
      <c r="O18" s="2">
        <v>4</v>
      </c>
      <c r="P18" s="2">
        <v>1.9</v>
      </c>
      <c r="Q18" s="2">
        <v>2.5</v>
      </c>
      <c r="R18" s="2">
        <v>1.5</v>
      </c>
      <c r="S18" s="2">
        <v>2.6</v>
      </c>
      <c r="T18" s="251">
        <v>3</v>
      </c>
      <c r="U18" s="1">
        <v>1.9</v>
      </c>
      <c r="V18" s="1">
        <v>1.8</v>
      </c>
      <c r="W18" s="1">
        <v>1.7</v>
      </c>
    </row>
    <row r="19" spans="1:23" x14ac:dyDescent="0.15">
      <c r="A19" s="208" t="s">
        <v>14</v>
      </c>
      <c r="B19" s="370" t="s">
        <v>64</v>
      </c>
      <c r="C19" s="1">
        <v>8.3000000000000007</v>
      </c>
      <c r="D19" s="1">
        <v>8.3000000000000007</v>
      </c>
      <c r="E19" s="1">
        <v>8.3000000000000007</v>
      </c>
      <c r="F19" s="1">
        <v>8.3000000000000007</v>
      </c>
      <c r="G19" s="1">
        <v>8.3000000000000007</v>
      </c>
      <c r="H19" s="1">
        <v>8.3000000000000007</v>
      </c>
      <c r="I19" s="1">
        <v>8.3000000000000007</v>
      </c>
      <c r="J19" s="1">
        <v>8.1999999999999993</v>
      </c>
      <c r="K19" s="2">
        <v>8</v>
      </c>
      <c r="L19" s="2">
        <v>7.6</v>
      </c>
      <c r="M19" s="2">
        <v>6.9</v>
      </c>
      <c r="N19" s="2">
        <v>6.8</v>
      </c>
      <c r="O19" s="2">
        <v>6.8</v>
      </c>
      <c r="P19" s="2">
        <v>6.5</v>
      </c>
      <c r="Q19" s="2">
        <v>6.3</v>
      </c>
      <c r="R19" s="1">
        <v>6.2</v>
      </c>
      <c r="S19" s="1">
        <v>6.1</v>
      </c>
      <c r="T19" s="252">
        <v>6.2</v>
      </c>
      <c r="U19" s="1">
        <v>6.7</v>
      </c>
      <c r="V19" s="1"/>
      <c r="W19" s="1"/>
    </row>
    <row r="20" spans="1:23" x14ac:dyDescent="0.15">
      <c r="A20" s="208" t="s">
        <v>15</v>
      </c>
      <c r="B20" s="370" t="s">
        <v>53</v>
      </c>
      <c r="C20" s="3">
        <v>144960</v>
      </c>
      <c r="D20" s="3">
        <v>154675</v>
      </c>
      <c r="E20" s="3">
        <v>165574</v>
      </c>
      <c r="F20" s="3">
        <v>212165</v>
      </c>
      <c r="G20" s="3">
        <v>286400</v>
      </c>
      <c r="H20" s="3">
        <v>403251</v>
      </c>
      <c r="I20" s="3">
        <v>614500</v>
      </c>
      <c r="J20" s="3">
        <v>821514</v>
      </c>
      <c r="K20" s="3">
        <v>1068490</v>
      </c>
      <c r="L20" s="3">
        <v>1530280</v>
      </c>
      <c r="M20" s="3">
        <v>1966200</v>
      </c>
      <c r="N20" s="3">
        <v>2453177</v>
      </c>
      <c r="O20" s="3">
        <v>2914184</v>
      </c>
      <c r="P20" s="3">
        <v>3255786</v>
      </c>
      <c r="Q20" s="3">
        <v>3387863</v>
      </c>
      <c r="R20" s="3">
        <v>3880383</v>
      </c>
      <c r="S20" s="258">
        <v>3899285</v>
      </c>
      <c r="T20" s="259">
        <v>3406100</v>
      </c>
      <c r="U20" s="258">
        <v>3097845</v>
      </c>
      <c r="V20" s="258"/>
      <c r="W20" s="258"/>
    </row>
    <row r="21" spans="1:23" x14ac:dyDescent="0.15">
      <c r="A21" s="208" t="s">
        <v>16</v>
      </c>
      <c r="B21" s="370" t="s">
        <v>52</v>
      </c>
      <c r="C21" s="3">
        <v>144007</v>
      </c>
      <c r="D21" s="3">
        <v>152085</v>
      </c>
      <c r="E21" s="3">
        <v>145706</v>
      </c>
      <c r="F21" s="3">
        <v>170110</v>
      </c>
      <c r="G21" s="3">
        <v>168538</v>
      </c>
      <c r="H21" s="3">
        <v>193634</v>
      </c>
      <c r="I21" s="3">
        <v>247679</v>
      </c>
      <c r="J21" s="3">
        <v>283803</v>
      </c>
      <c r="K21" s="3">
        <v>325077</v>
      </c>
      <c r="L21" s="3">
        <v>373773</v>
      </c>
      <c r="M21" s="3">
        <v>390161</v>
      </c>
      <c r="N21" s="3">
        <v>428648</v>
      </c>
      <c r="O21" s="3">
        <v>548938</v>
      </c>
      <c r="P21" s="3">
        <v>694997</v>
      </c>
      <c r="Q21" s="258">
        <v>736986</v>
      </c>
      <c r="R21" s="258">
        <v>863167</v>
      </c>
      <c r="S21" s="258">
        <v>1779900</v>
      </c>
      <c r="T21" s="259">
        <v>1416200</v>
      </c>
      <c r="U21" s="258"/>
      <c r="V21" s="258"/>
      <c r="W21" s="258"/>
    </row>
    <row r="22" spans="1:23" ht="14.25" thickBot="1" x14ac:dyDescent="0.2">
      <c r="A22" s="210" t="s">
        <v>17</v>
      </c>
      <c r="B22" s="371" t="s">
        <v>51</v>
      </c>
      <c r="C22" s="22">
        <v>8.6</v>
      </c>
      <c r="D22" s="23">
        <v>9</v>
      </c>
      <c r="E22" s="22">
        <v>7.4</v>
      </c>
      <c r="F22" s="23">
        <v>8</v>
      </c>
      <c r="G22" s="22">
        <v>7.3</v>
      </c>
      <c r="H22" s="22">
        <v>7.5</v>
      </c>
      <c r="I22" s="22">
        <v>3.5</v>
      </c>
      <c r="J22" s="22">
        <v>3.3</v>
      </c>
      <c r="K22" s="22">
        <v>2.6</v>
      </c>
      <c r="L22" s="24">
        <v>2.4</v>
      </c>
      <c r="M22" s="24">
        <v>1.8</v>
      </c>
      <c r="N22" s="24">
        <v>2.9</v>
      </c>
      <c r="O22" s="24">
        <v>1.6</v>
      </c>
      <c r="P22" s="24">
        <v>1.7</v>
      </c>
      <c r="Q22" s="24">
        <v>1.6</v>
      </c>
      <c r="R22" s="24">
        <v>1.6</v>
      </c>
      <c r="S22" s="24">
        <v>2.6</v>
      </c>
      <c r="T22" s="254">
        <v>5</v>
      </c>
      <c r="U22" s="22"/>
      <c r="V22" s="22"/>
      <c r="W22" s="22"/>
    </row>
    <row r="23" spans="1:23" x14ac:dyDescent="0.15">
      <c r="A23" s="205" t="s">
        <v>181</v>
      </c>
      <c r="B23" s="205"/>
      <c r="C23" s="205"/>
      <c r="D23" s="205"/>
    </row>
  </sheetData>
  <phoneticPr fontId="2"/>
  <pageMargins left="0.11811023622047245" right="0.11811023622047245" top="0.74803149606299213" bottom="0.7480314960629921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"/>
  <sheetViews>
    <sheetView workbookViewId="0">
      <pane xSplit="1" topLeftCell="B1" activePane="topRight" state="frozen"/>
      <selection pane="topRight" activeCell="A5" sqref="A5:A10"/>
    </sheetView>
  </sheetViews>
  <sheetFormatPr defaultColWidth="8.875" defaultRowHeight="13.5" x14ac:dyDescent="0.15"/>
  <cols>
    <col min="1" max="1" width="16.5" style="25" customWidth="1"/>
    <col min="2" max="20" width="10.625" style="25" customWidth="1"/>
    <col min="21" max="16384" width="8.875" style="25"/>
  </cols>
  <sheetData>
    <row r="1" spans="1:20" customFormat="1" ht="17.25" x14ac:dyDescent="0.15">
      <c r="A1" s="241" t="s">
        <v>174</v>
      </c>
    </row>
    <row r="2" spans="1:20" ht="19.5" customHeight="1" x14ac:dyDescent="0.15">
      <c r="A2" s="240" t="s">
        <v>19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04"/>
      <c r="O2" s="204"/>
      <c r="P2" s="204"/>
      <c r="Q2" s="204"/>
      <c r="R2" s="204"/>
      <c r="S2" s="204"/>
      <c r="T2" s="204"/>
    </row>
    <row r="3" spans="1:20" ht="14.25" thickBot="1" x14ac:dyDescent="0.2">
      <c r="A3" s="4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20" x14ac:dyDescent="0.15">
      <c r="A4" s="309" t="s">
        <v>20</v>
      </c>
      <c r="B4" s="310">
        <v>1992</v>
      </c>
      <c r="C4" s="310">
        <v>1993</v>
      </c>
      <c r="D4" s="310">
        <v>1994</v>
      </c>
      <c r="E4" s="310">
        <v>1995</v>
      </c>
      <c r="F4" s="310">
        <v>1996</v>
      </c>
      <c r="G4" s="310">
        <v>1997</v>
      </c>
      <c r="H4" s="310">
        <v>1998</v>
      </c>
      <c r="I4" s="310">
        <v>1999</v>
      </c>
      <c r="J4" s="310">
        <v>2000</v>
      </c>
      <c r="K4" s="310">
        <v>2001</v>
      </c>
      <c r="L4" s="311">
        <v>2002</v>
      </c>
      <c r="M4" s="311">
        <v>2003</v>
      </c>
      <c r="N4" s="310">
        <v>2004</v>
      </c>
      <c r="O4" s="310">
        <v>2005</v>
      </c>
      <c r="P4" s="310">
        <v>2006</v>
      </c>
      <c r="Q4" s="310">
        <v>2007</v>
      </c>
      <c r="R4" s="310">
        <v>2008</v>
      </c>
      <c r="S4" s="310">
        <v>2009</v>
      </c>
      <c r="T4" s="310">
        <v>2010</v>
      </c>
    </row>
    <row r="5" spans="1:20" x14ac:dyDescent="0.15">
      <c r="A5" s="367" t="s">
        <v>21</v>
      </c>
      <c r="B5" s="306">
        <v>-70.38</v>
      </c>
      <c r="C5" s="306">
        <v>-70.459999999999994</v>
      </c>
      <c r="D5" s="306">
        <v>-94.07</v>
      </c>
      <c r="E5" s="306">
        <v>-90.93</v>
      </c>
      <c r="F5" s="306">
        <v>-86.7</v>
      </c>
      <c r="G5" s="306">
        <v>-92.7</v>
      </c>
      <c r="H5" s="306">
        <v>-125.57</v>
      </c>
      <c r="I5" s="306">
        <v>-203.39</v>
      </c>
      <c r="J5" s="306">
        <v>-277.02999999999997</v>
      </c>
      <c r="K5" s="306">
        <v>-438.29</v>
      </c>
      <c r="L5" s="307">
        <v>-309.77999999999997</v>
      </c>
      <c r="M5" s="307">
        <v>-291.69</v>
      </c>
      <c r="N5" s="153">
        <v>-338.29</v>
      </c>
      <c r="O5" s="153">
        <v>-297.08</v>
      </c>
      <c r="P5" s="153">
        <v>-304.55</v>
      </c>
      <c r="Q5" s="153">
        <v>-98.2</v>
      </c>
      <c r="R5" s="153">
        <v>-288.45999999999998</v>
      </c>
      <c r="S5" s="306">
        <v>-700.1</v>
      </c>
      <c r="T5" s="308">
        <v>-477.43</v>
      </c>
    </row>
    <row r="6" spans="1:20" x14ac:dyDescent="0.15">
      <c r="A6" s="368" t="s">
        <v>23</v>
      </c>
      <c r="B6" s="6">
        <v>348.34</v>
      </c>
      <c r="C6" s="6">
        <v>434.9</v>
      </c>
      <c r="D6" s="6">
        <v>521.80999999999995</v>
      </c>
      <c r="E6" s="6">
        <v>624.22</v>
      </c>
      <c r="F6" s="6">
        <v>740.8</v>
      </c>
      <c r="G6" s="6">
        <v>865.11</v>
      </c>
      <c r="H6" s="6">
        <v>987.6</v>
      </c>
      <c r="I6" s="6">
        <v>1144.4000000000001</v>
      </c>
      <c r="J6" s="6">
        <v>1339.5</v>
      </c>
      <c r="K6" s="6">
        <v>1476</v>
      </c>
      <c r="L6" s="152">
        <v>1917.35</v>
      </c>
      <c r="M6" s="152">
        <v>2191.71</v>
      </c>
      <c r="N6" s="6">
        <v>1574.52</v>
      </c>
      <c r="O6" s="6">
        <v>1833.85</v>
      </c>
      <c r="P6" s="6">
        <v>2253.88</v>
      </c>
      <c r="Q6" s="6">
        <v>4553.1099999999997</v>
      </c>
      <c r="R6" s="6">
        <v>3652.7</v>
      </c>
      <c r="S6" s="6">
        <v>4065.32</v>
      </c>
      <c r="T6" s="211">
        <v>4628.54</v>
      </c>
    </row>
    <row r="7" spans="1:20" x14ac:dyDescent="0.15">
      <c r="A7" s="368" t="s">
        <v>24</v>
      </c>
      <c r="B7" s="6">
        <v>418.72</v>
      </c>
      <c r="C7" s="6">
        <v>505.36</v>
      </c>
      <c r="D7" s="6">
        <v>615.88</v>
      </c>
      <c r="E7" s="6">
        <v>715.15</v>
      </c>
      <c r="F7" s="6">
        <v>827.5</v>
      </c>
      <c r="G7" s="6">
        <v>957.81</v>
      </c>
      <c r="H7" s="6">
        <v>1113.17</v>
      </c>
      <c r="I7" s="6">
        <v>1347.79</v>
      </c>
      <c r="J7" s="6">
        <v>1616.53</v>
      </c>
      <c r="K7" s="6">
        <v>1914.29</v>
      </c>
      <c r="L7" s="152">
        <v>2227.13</v>
      </c>
      <c r="M7" s="152">
        <v>2483.4</v>
      </c>
      <c r="N7" s="6">
        <v>1778.43</v>
      </c>
      <c r="O7" s="6">
        <v>1994.37</v>
      </c>
      <c r="P7" s="6">
        <v>2410.08</v>
      </c>
      <c r="Q7" s="154" t="s">
        <v>22</v>
      </c>
      <c r="R7" s="154" t="s">
        <v>22</v>
      </c>
      <c r="S7" s="211" t="s">
        <v>22</v>
      </c>
      <c r="T7" s="211" t="s">
        <v>22</v>
      </c>
    </row>
    <row r="8" spans="1:20" x14ac:dyDescent="0.15">
      <c r="A8" s="368" t="s">
        <v>25</v>
      </c>
      <c r="B8" s="6">
        <v>33.909999999999997</v>
      </c>
      <c r="C8" s="6">
        <v>33.36</v>
      </c>
      <c r="D8" s="6">
        <v>63.64</v>
      </c>
      <c r="E8" s="6">
        <v>69.959999999999994</v>
      </c>
      <c r="F8" s="6">
        <v>55.35</v>
      </c>
      <c r="G8" s="6">
        <v>56.44</v>
      </c>
      <c r="H8" s="6">
        <v>95.25</v>
      </c>
      <c r="I8" s="6">
        <v>188.26</v>
      </c>
      <c r="J8" s="6">
        <v>260.49</v>
      </c>
      <c r="K8" s="6">
        <v>256.89999999999998</v>
      </c>
      <c r="L8" s="152">
        <v>319.33</v>
      </c>
      <c r="M8" s="152">
        <v>315.69</v>
      </c>
      <c r="N8" s="6">
        <v>319.2</v>
      </c>
      <c r="O8" s="6">
        <v>304.44</v>
      </c>
      <c r="P8" s="6">
        <v>253.2</v>
      </c>
      <c r="Q8" s="6">
        <v>1708.7</v>
      </c>
      <c r="R8" s="6">
        <v>133.19999999999999</v>
      </c>
      <c r="S8" s="6">
        <v>693.76</v>
      </c>
      <c r="T8" s="212">
        <v>725.1</v>
      </c>
    </row>
    <row r="9" spans="1:20" x14ac:dyDescent="0.15">
      <c r="A9" s="368" t="s">
        <v>26</v>
      </c>
      <c r="B9" s="6">
        <v>-8.0299999999999994</v>
      </c>
      <c r="C9" s="6">
        <v>-4.0199999999999996</v>
      </c>
      <c r="D9" s="6">
        <v>3.06</v>
      </c>
      <c r="E9" s="6">
        <v>-3.68</v>
      </c>
      <c r="F9" s="6">
        <v>6.53</v>
      </c>
      <c r="G9" s="6">
        <v>-0.6</v>
      </c>
      <c r="H9" s="6">
        <v>0.56000000000000005</v>
      </c>
      <c r="I9" s="6">
        <v>-9.1</v>
      </c>
      <c r="J9" s="6">
        <v>-0.45</v>
      </c>
      <c r="K9" s="6">
        <v>3.61</v>
      </c>
      <c r="L9" s="152">
        <v>-9.5299999999999994</v>
      </c>
      <c r="M9" s="152">
        <v>4.6100000000000003</v>
      </c>
      <c r="N9" s="154" t="s">
        <v>22</v>
      </c>
      <c r="O9" s="155">
        <v>-4.49</v>
      </c>
      <c r="P9" s="156">
        <v>-13.1</v>
      </c>
      <c r="Q9" s="156">
        <v>-2.8</v>
      </c>
      <c r="R9" s="156">
        <v>-13.5</v>
      </c>
      <c r="S9" s="213">
        <v>2.85</v>
      </c>
      <c r="T9" s="211">
        <v>5.94</v>
      </c>
    </row>
    <row r="10" spans="1:20" ht="14.25" thickBot="1" x14ac:dyDescent="0.2">
      <c r="A10" s="369" t="s">
        <v>27</v>
      </c>
      <c r="B10" s="301" t="s">
        <v>45</v>
      </c>
      <c r="C10" s="302" t="s">
        <v>45</v>
      </c>
      <c r="D10" s="302">
        <v>-9.25</v>
      </c>
      <c r="E10" s="301">
        <v>-8.1300000000000008</v>
      </c>
      <c r="F10" s="301">
        <v>-7.93</v>
      </c>
      <c r="G10" s="301" t="s">
        <v>45</v>
      </c>
      <c r="H10" s="301">
        <v>-3.58</v>
      </c>
      <c r="I10" s="301">
        <v>-4.8</v>
      </c>
      <c r="J10" s="301">
        <v>-10.56</v>
      </c>
      <c r="K10" s="301" t="s">
        <v>45</v>
      </c>
      <c r="L10" s="301" t="s">
        <v>45</v>
      </c>
      <c r="M10" s="303" t="s">
        <v>45</v>
      </c>
      <c r="N10" s="304">
        <v>1912.81</v>
      </c>
      <c r="O10" s="304">
        <v>2520.59</v>
      </c>
      <c r="P10" s="304">
        <v>2558.4299999999998</v>
      </c>
      <c r="Q10" s="304">
        <v>4651.3100000000004</v>
      </c>
      <c r="R10" s="304">
        <v>3941.16</v>
      </c>
      <c r="S10" s="305">
        <v>4765.42</v>
      </c>
      <c r="T10" s="305">
        <v>5105.97</v>
      </c>
    </row>
    <row r="11" spans="1:20" x14ac:dyDescent="0.15">
      <c r="A11" s="4" t="s">
        <v>172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</row>
    <row r="12" spans="1:20" x14ac:dyDescent="0.15">
      <c r="A12" s="4" t="s">
        <v>46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</sheetData>
  <phoneticPr fontId="2"/>
  <pageMargins left="0.11811023622047245" right="0.11811023622047245" top="0.74803149606299213" bottom="0.7480314960629921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4"/>
  <sheetViews>
    <sheetView workbookViewId="0">
      <pane xSplit="1" topLeftCell="B1" activePane="topRight" state="frozen"/>
      <selection pane="topRight" activeCell="D23" sqref="D23"/>
    </sheetView>
  </sheetViews>
  <sheetFormatPr defaultColWidth="8.875" defaultRowHeight="13.5" x14ac:dyDescent="0.15"/>
  <cols>
    <col min="1" max="1" width="18.125" customWidth="1"/>
    <col min="2" max="22" width="10.625" customWidth="1"/>
    <col min="23" max="26" width="10" bestFit="1" customWidth="1"/>
  </cols>
  <sheetData>
    <row r="1" spans="1:26" ht="17.25" x14ac:dyDescent="0.15">
      <c r="A1" s="241" t="s">
        <v>174</v>
      </c>
    </row>
    <row r="2" spans="1:26" ht="14.25" x14ac:dyDescent="0.15">
      <c r="A2" s="243" t="s">
        <v>29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05"/>
      <c r="O2" s="205"/>
      <c r="P2" s="205"/>
      <c r="Q2" s="205"/>
      <c r="R2" s="205"/>
      <c r="S2" s="205"/>
      <c r="T2" s="205"/>
      <c r="U2" s="205"/>
    </row>
    <row r="3" spans="1:26" ht="14.25" thickBot="1" x14ac:dyDescent="0.2">
      <c r="Z3" s="327" t="s">
        <v>30</v>
      </c>
    </row>
    <row r="4" spans="1:26" x14ac:dyDescent="0.15">
      <c r="A4" s="323" t="s">
        <v>30</v>
      </c>
      <c r="B4" s="324">
        <v>1992</v>
      </c>
      <c r="C4" s="324">
        <v>1993</v>
      </c>
      <c r="D4" s="324">
        <v>1994</v>
      </c>
      <c r="E4" s="324">
        <v>1995</v>
      </c>
      <c r="F4" s="324">
        <v>1996</v>
      </c>
      <c r="G4" s="324">
        <v>1997</v>
      </c>
      <c r="H4" s="324">
        <v>1998</v>
      </c>
      <c r="I4" s="324">
        <v>1999</v>
      </c>
      <c r="J4" s="324">
        <v>2000</v>
      </c>
      <c r="K4" s="324">
        <v>2001</v>
      </c>
      <c r="L4" s="325">
        <v>2002</v>
      </c>
      <c r="M4" s="326">
        <v>2003</v>
      </c>
      <c r="N4" s="324">
        <v>2004</v>
      </c>
      <c r="O4" s="324">
        <v>2005</v>
      </c>
      <c r="P4" s="325">
        <v>2006</v>
      </c>
      <c r="Q4" s="325">
        <v>2007</v>
      </c>
      <c r="R4" s="324">
        <v>2008</v>
      </c>
      <c r="S4" s="324">
        <v>2009</v>
      </c>
      <c r="T4" s="324">
        <v>2010</v>
      </c>
      <c r="U4" s="324">
        <v>2011</v>
      </c>
      <c r="V4" s="324">
        <v>2012</v>
      </c>
      <c r="W4" s="324">
        <v>2013</v>
      </c>
      <c r="X4" s="324">
        <v>2014</v>
      </c>
      <c r="Y4" s="324">
        <v>2015</v>
      </c>
      <c r="Z4" s="324">
        <v>2016</v>
      </c>
    </row>
    <row r="5" spans="1:26" x14ac:dyDescent="0.15">
      <c r="A5" s="364" t="s">
        <v>31</v>
      </c>
      <c r="B5" s="15">
        <v>6401</v>
      </c>
      <c r="C5" s="16">
        <v>-11609</v>
      </c>
      <c r="D5" s="16">
        <v>6908</v>
      </c>
      <c r="E5" s="17">
        <v>1618</v>
      </c>
      <c r="F5" s="17">
        <v>7243</v>
      </c>
      <c r="G5" s="17">
        <v>36963</v>
      </c>
      <c r="H5" s="17">
        <v>31472</v>
      </c>
      <c r="I5" s="17">
        <v>21115</v>
      </c>
      <c r="J5" s="319">
        <v>20518</v>
      </c>
      <c r="K5" s="17">
        <v>17401</v>
      </c>
      <c r="L5" s="320">
        <v>35422</v>
      </c>
      <c r="M5" s="321">
        <v>45875</v>
      </c>
      <c r="N5" s="321">
        <v>68659</v>
      </c>
      <c r="O5" s="321">
        <v>134082</v>
      </c>
      <c r="P5" s="321">
        <v>232746</v>
      </c>
      <c r="Q5" s="321">
        <v>353996</v>
      </c>
      <c r="R5" s="16">
        <v>412364</v>
      </c>
      <c r="S5" s="16">
        <v>261120</v>
      </c>
      <c r="T5" s="16">
        <v>237810</v>
      </c>
      <c r="U5" s="322">
        <v>136096.79999999999</v>
      </c>
      <c r="V5" s="322">
        <v>215391.7</v>
      </c>
      <c r="W5" s="322">
        <v>148203.9</v>
      </c>
      <c r="X5" s="322">
        <v>236046.6</v>
      </c>
      <c r="Y5" s="322">
        <v>304164.40000000002</v>
      </c>
      <c r="Z5" s="322">
        <v>196380.2</v>
      </c>
    </row>
    <row r="6" spans="1:26" x14ac:dyDescent="0.15">
      <c r="A6" s="365" t="s">
        <v>32</v>
      </c>
      <c r="B6" s="9">
        <v>69568</v>
      </c>
      <c r="C6" s="13">
        <v>75659</v>
      </c>
      <c r="D6" s="13">
        <v>102561</v>
      </c>
      <c r="E6" s="9">
        <v>128110</v>
      </c>
      <c r="F6" s="9">
        <v>151077</v>
      </c>
      <c r="G6" s="9">
        <v>182670</v>
      </c>
      <c r="H6" s="9">
        <v>183529</v>
      </c>
      <c r="I6" s="9">
        <v>194716</v>
      </c>
      <c r="J6" s="10">
        <v>249131</v>
      </c>
      <c r="K6" s="9">
        <v>266075</v>
      </c>
      <c r="L6" s="11">
        <v>325651</v>
      </c>
      <c r="M6" s="12">
        <v>438270</v>
      </c>
      <c r="N6" s="12">
        <v>593393</v>
      </c>
      <c r="O6" s="12">
        <v>762484</v>
      </c>
      <c r="P6" s="12">
        <v>969682</v>
      </c>
      <c r="Q6" s="12">
        <v>1220000</v>
      </c>
      <c r="R6" s="8">
        <v>1434601</v>
      </c>
      <c r="S6" s="8">
        <v>1203797</v>
      </c>
      <c r="T6" s="8">
        <v>1581417</v>
      </c>
      <c r="U6" s="214">
        <v>1805900</v>
      </c>
      <c r="V6" s="214">
        <v>1973516.4</v>
      </c>
      <c r="W6" s="214">
        <v>2148588.9</v>
      </c>
      <c r="X6" s="214">
        <v>2243761.2999999998</v>
      </c>
      <c r="Y6" s="214">
        <v>2142753.4</v>
      </c>
      <c r="Z6" s="214">
        <v>1989518.6</v>
      </c>
    </row>
    <row r="7" spans="1:26" x14ac:dyDescent="0.15">
      <c r="A7" s="365" t="s">
        <v>33</v>
      </c>
      <c r="B7" s="9">
        <v>-64385</v>
      </c>
      <c r="C7" s="13">
        <v>-86313</v>
      </c>
      <c r="D7" s="13">
        <v>-95271</v>
      </c>
      <c r="E7" s="9">
        <v>-110060</v>
      </c>
      <c r="F7" s="9">
        <v>-131542</v>
      </c>
      <c r="G7" s="9">
        <v>-136448</v>
      </c>
      <c r="H7" s="9">
        <v>-136915</v>
      </c>
      <c r="I7" s="9">
        <v>-158734</v>
      </c>
      <c r="J7" s="9">
        <v>-214657</v>
      </c>
      <c r="K7" s="9">
        <v>-232058</v>
      </c>
      <c r="L7" s="11">
        <v>-281484</v>
      </c>
      <c r="M7" s="12">
        <v>-393618</v>
      </c>
      <c r="N7" s="12">
        <v>-534410</v>
      </c>
      <c r="O7" s="176">
        <v>561648.9</v>
      </c>
      <c r="P7" s="176">
        <v>663502.9</v>
      </c>
      <c r="Q7" s="176">
        <v>817033.1</v>
      </c>
      <c r="R7" s="214">
        <v>985716</v>
      </c>
      <c r="S7" s="214">
        <v>880968.7</v>
      </c>
      <c r="T7" s="214">
        <v>1230686.7</v>
      </c>
      <c r="U7" s="214">
        <v>1569850.4</v>
      </c>
      <c r="V7" s="214">
        <v>1661946.7</v>
      </c>
      <c r="W7" s="214">
        <v>1789607.6</v>
      </c>
      <c r="X7" s="214">
        <v>1808719.7</v>
      </c>
      <c r="Y7" s="214">
        <v>1566562.3</v>
      </c>
      <c r="Z7" s="214">
        <v>1495441.6</v>
      </c>
    </row>
    <row r="8" spans="1:26" x14ac:dyDescent="0.15">
      <c r="A8" s="365" t="s">
        <v>34</v>
      </c>
      <c r="B8" s="9">
        <v>5183</v>
      </c>
      <c r="C8" s="13">
        <v>-10654</v>
      </c>
      <c r="D8" s="13">
        <v>7290</v>
      </c>
      <c r="E8" s="9">
        <v>18050</v>
      </c>
      <c r="F8" s="9">
        <v>19535</v>
      </c>
      <c r="G8" s="9">
        <v>46222</v>
      </c>
      <c r="H8" s="9">
        <v>46614</v>
      </c>
      <c r="I8" s="9">
        <v>35982</v>
      </c>
      <c r="J8" s="9">
        <v>34474</v>
      </c>
      <c r="K8" s="9">
        <v>34017</v>
      </c>
      <c r="L8" s="11">
        <v>44167</v>
      </c>
      <c r="M8" s="12">
        <v>44652</v>
      </c>
      <c r="N8" s="12">
        <v>58982</v>
      </c>
      <c r="O8" s="12">
        <v>134189</v>
      </c>
      <c r="P8" s="12">
        <v>217746</v>
      </c>
      <c r="Q8" s="12">
        <v>315381</v>
      </c>
      <c r="R8" s="8">
        <v>360682</v>
      </c>
      <c r="S8" s="8">
        <v>249509</v>
      </c>
      <c r="T8" s="8">
        <v>254180</v>
      </c>
      <c r="U8" s="214">
        <v>236049.7</v>
      </c>
      <c r="V8" s="214">
        <v>311569.8</v>
      </c>
      <c r="W8" s="214">
        <v>358981.3</v>
      </c>
      <c r="X8" s="214">
        <v>435041.6</v>
      </c>
      <c r="Y8" s="214">
        <v>576191.1</v>
      </c>
      <c r="Z8" s="214">
        <v>494077</v>
      </c>
    </row>
    <row r="9" spans="1:26" x14ac:dyDescent="0.15">
      <c r="A9" s="365" t="s">
        <v>35</v>
      </c>
      <c r="B9" s="7">
        <v>4998</v>
      </c>
      <c r="C9" s="8">
        <v>-11497</v>
      </c>
      <c r="D9" s="8">
        <v>7611</v>
      </c>
      <c r="E9" s="9">
        <v>11958</v>
      </c>
      <c r="F9" s="9">
        <v>17551</v>
      </c>
      <c r="G9" s="9">
        <v>42824</v>
      </c>
      <c r="H9" s="9">
        <v>43837</v>
      </c>
      <c r="I9" s="9">
        <v>30641</v>
      </c>
      <c r="J9" s="9">
        <v>28874</v>
      </c>
      <c r="K9" s="9">
        <v>28084</v>
      </c>
      <c r="L9" s="11">
        <v>37383</v>
      </c>
      <c r="M9" s="12">
        <v>36079</v>
      </c>
      <c r="N9" s="12">
        <v>49284</v>
      </c>
      <c r="O9" s="12">
        <v>124789</v>
      </c>
      <c r="P9" s="12">
        <v>208912</v>
      </c>
      <c r="Q9" s="12">
        <v>307477</v>
      </c>
      <c r="R9" s="8">
        <v>348870</v>
      </c>
      <c r="S9" s="8">
        <v>220112</v>
      </c>
      <c r="T9" s="8">
        <v>223024</v>
      </c>
      <c r="U9" s="214">
        <v>181903.7</v>
      </c>
      <c r="V9" s="214">
        <v>231844.9</v>
      </c>
      <c r="W9" s="214">
        <v>235379.6</v>
      </c>
      <c r="X9" s="214">
        <v>221299.20000000001</v>
      </c>
      <c r="Y9" s="214">
        <v>357870.8</v>
      </c>
      <c r="Z9" s="214">
        <v>249913.9</v>
      </c>
    </row>
    <row r="10" spans="1:26" x14ac:dyDescent="0.15">
      <c r="A10" s="365" t="s">
        <v>36</v>
      </c>
      <c r="B10" s="14" t="s">
        <v>28</v>
      </c>
      <c r="C10" s="6" t="s">
        <v>28</v>
      </c>
      <c r="D10" s="6" t="s">
        <v>28</v>
      </c>
      <c r="E10" s="14" t="s">
        <v>28</v>
      </c>
      <c r="F10" s="14" t="s">
        <v>28</v>
      </c>
      <c r="G10" s="9">
        <v>-21</v>
      </c>
      <c r="H10" s="9">
        <v>-47</v>
      </c>
      <c r="I10" s="9">
        <v>-26</v>
      </c>
      <c r="J10" s="9">
        <v>-35</v>
      </c>
      <c r="K10" s="9">
        <v>-54</v>
      </c>
      <c r="L10" s="11">
        <v>-50</v>
      </c>
      <c r="M10" s="12">
        <v>-48</v>
      </c>
      <c r="N10" s="12">
        <v>-69</v>
      </c>
      <c r="O10" s="12">
        <v>4102</v>
      </c>
      <c r="P10" s="12">
        <v>4020</v>
      </c>
      <c r="Q10" s="12">
        <v>3099</v>
      </c>
      <c r="R10" s="8">
        <v>3051</v>
      </c>
      <c r="S10" s="8">
        <v>3958</v>
      </c>
      <c r="T10" s="8">
        <v>4630</v>
      </c>
      <c r="U10" s="214">
        <v>5446.3</v>
      </c>
      <c r="V10" s="214">
        <v>4272.3</v>
      </c>
      <c r="W10" s="214">
        <v>3052</v>
      </c>
      <c r="X10" s="214">
        <v>-32.700000000000003</v>
      </c>
      <c r="Y10" s="214">
        <v>316.10000000000002</v>
      </c>
      <c r="Z10" s="214">
        <v>-344.4</v>
      </c>
    </row>
    <row r="11" spans="1:26" x14ac:dyDescent="0.15">
      <c r="A11" s="365" t="s">
        <v>37</v>
      </c>
      <c r="B11" s="15">
        <v>-250</v>
      </c>
      <c r="C11" s="16">
        <v>23474</v>
      </c>
      <c r="D11" s="16">
        <v>32645</v>
      </c>
      <c r="E11" s="17">
        <v>38674</v>
      </c>
      <c r="F11" s="17">
        <v>39966</v>
      </c>
      <c r="G11" s="9">
        <v>21037</v>
      </c>
      <c r="H11" s="9">
        <v>-6275</v>
      </c>
      <c r="I11" s="9">
        <v>5204</v>
      </c>
      <c r="J11" s="9">
        <v>1958</v>
      </c>
      <c r="K11" s="9">
        <v>34832</v>
      </c>
      <c r="L11" s="11">
        <v>32341</v>
      </c>
      <c r="M11" s="12">
        <v>52774</v>
      </c>
      <c r="N11" s="12">
        <v>110729</v>
      </c>
      <c r="O11" s="176">
        <v>-91247.3</v>
      </c>
      <c r="P11" s="176">
        <v>-45285.3</v>
      </c>
      <c r="Q11" s="176">
        <v>-91132.5</v>
      </c>
      <c r="R11" s="214">
        <v>-37074.800000000003</v>
      </c>
      <c r="S11" s="214">
        <v>-194493.7</v>
      </c>
      <c r="T11" s="214">
        <v>-282234.2</v>
      </c>
      <c r="U11" s="214">
        <v>-260024.1</v>
      </c>
      <c r="V11" s="214">
        <v>36038.1</v>
      </c>
      <c r="W11" s="214">
        <v>-343048.3</v>
      </c>
      <c r="X11" s="214">
        <v>51361</v>
      </c>
      <c r="Y11" s="214">
        <v>434462.1</v>
      </c>
      <c r="Z11" s="214">
        <v>416992.3</v>
      </c>
    </row>
    <row r="12" spans="1:26" x14ac:dyDescent="0.15">
      <c r="A12" s="365" t="s">
        <v>38</v>
      </c>
      <c r="B12" s="7">
        <v>-8211</v>
      </c>
      <c r="C12" s="8">
        <v>-10096</v>
      </c>
      <c r="D12" s="8">
        <v>-9100</v>
      </c>
      <c r="E12" s="9">
        <v>-17823</v>
      </c>
      <c r="F12" s="9">
        <v>-15504</v>
      </c>
      <c r="G12" s="9">
        <v>-22122</v>
      </c>
      <c r="H12" s="9">
        <v>-18902</v>
      </c>
      <c r="I12" s="9">
        <v>-17641</v>
      </c>
      <c r="J12" s="9">
        <v>-11748</v>
      </c>
      <c r="K12" s="9">
        <v>-4732</v>
      </c>
      <c r="L12" s="11">
        <v>7504</v>
      </c>
      <c r="M12" s="12">
        <v>38854</v>
      </c>
      <c r="N12" s="12">
        <v>10531</v>
      </c>
      <c r="O12" s="176">
        <v>23247</v>
      </c>
      <c r="P12" s="176">
        <v>3502.3</v>
      </c>
      <c r="Q12" s="176">
        <v>13236.8</v>
      </c>
      <c r="R12" s="214">
        <v>18858.599999999999</v>
      </c>
      <c r="S12" s="214">
        <v>-41181.1</v>
      </c>
      <c r="T12" s="214">
        <v>-53016.4</v>
      </c>
      <c r="U12" s="214">
        <v>-13768</v>
      </c>
      <c r="V12" s="214">
        <v>-87071.1</v>
      </c>
      <c r="W12" s="214">
        <v>-62922.3</v>
      </c>
      <c r="X12" s="214">
        <v>-66869.2</v>
      </c>
      <c r="Y12" s="214">
        <v>-212959.4</v>
      </c>
      <c r="Z12" s="214">
        <v>-222668.5</v>
      </c>
    </row>
    <row r="13" spans="1:26" ht="14.25" thickBot="1" x14ac:dyDescent="0.2">
      <c r="A13" s="366" t="s">
        <v>39</v>
      </c>
      <c r="B13" s="312">
        <v>-2060</v>
      </c>
      <c r="C13" s="313">
        <v>1769</v>
      </c>
      <c r="D13" s="313">
        <v>30453</v>
      </c>
      <c r="E13" s="312">
        <v>22469</v>
      </c>
      <c r="F13" s="312">
        <v>31705</v>
      </c>
      <c r="G13" s="312">
        <v>35857</v>
      </c>
      <c r="H13" s="312">
        <v>6248</v>
      </c>
      <c r="I13" s="312">
        <v>8652</v>
      </c>
      <c r="J13" s="312">
        <v>10693</v>
      </c>
      <c r="K13" s="314">
        <v>47447</v>
      </c>
      <c r="L13" s="315">
        <v>75217</v>
      </c>
      <c r="M13" s="316">
        <v>137455</v>
      </c>
      <c r="N13" s="316">
        <v>189849</v>
      </c>
      <c r="O13" s="317">
        <v>250974.5</v>
      </c>
      <c r="P13" s="317">
        <v>284650.7</v>
      </c>
      <c r="Q13" s="317">
        <v>460651</v>
      </c>
      <c r="R13" s="318">
        <v>479553.3</v>
      </c>
      <c r="S13" s="318">
        <v>400508.4</v>
      </c>
      <c r="T13" s="318">
        <v>471658.6</v>
      </c>
      <c r="U13" s="318">
        <v>387799.2</v>
      </c>
      <c r="V13" s="318">
        <v>96554.8</v>
      </c>
      <c r="W13" s="318">
        <v>431381.9</v>
      </c>
      <c r="X13" s="318">
        <v>117783.6</v>
      </c>
      <c r="Y13" s="318">
        <v>-342941</v>
      </c>
      <c r="Z13" s="318">
        <v>-443625</v>
      </c>
    </row>
    <row r="14" spans="1:26" x14ac:dyDescent="0.15">
      <c r="A14" s="4" t="s">
        <v>182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</sheetData>
  <phoneticPr fontId="2"/>
  <pageMargins left="0.11811023622047245" right="0.11811023622047245" top="0.74803149606299213" bottom="0.74803149606299213" header="0.31496062992125984" footer="0.31496062992125984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2"/>
  <sheetViews>
    <sheetView workbookViewId="0">
      <pane xSplit="1" topLeftCell="B1" activePane="topRight" state="frozen"/>
      <selection pane="topRight" activeCell="G75" sqref="G75"/>
    </sheetView>
  </sheetViews>
  <sheetFormatPr defaultColWidth="8.875" defaultRowHeight="13.5" x14ac:dyDescent="0.15"/>
  <cols>
    <col min="1" max="1" width="18.125" customWidth="1"/>
    <col min="2" max="2" width="10.5" customWidth="1"/>
    <col min="3" max="3" width="10.5" bestFit="1" customWidth="1"/>
    <col min="4" max="4" width="10.125" customWidth="1"/>
    <col min="5" max="6" width="10.5" bestFit="1" customWidth="1"/>
    <col min="7" max="11" width="12.375" bestFit="1" customWidth="1"/>
    <col min="12" max="12" width="12.375" customWidth="1"/>
    <col min="13" max="14" width="12.375" bestFit="1" customWidth="1"/>
    <col min="15" max="17" width="12.375" customWidth="1"/>
    <col min="18" max="19" width="9" bestFit="1" customWidth="1"/>
  </cols>
  <sheetData>
    <row r="1" spans="1:19" ht="17.25" x14ac:dyDescent="0.15">
      <c r="A1" s="241" t="s">
        <v>174</v>
      </c>
    </row>
    <row r="2" spans="1:19" ht="14.25" x14ac:dyDescent="0.15">
      <c r="A2" s="244" t="s">
        <v>65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4.25" thickBo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344" t="s">
        <v>66</v>
      </c>
      <c r="O3" s="344"/>
      <c r="P3" s="344"/>
      <c r="Q3" s="344"/>
      <c r="R3" s="344"/>
      <c r="S3" s="344"/>
    </row>
    <row r="4" spans="1:19" x14ac:dyDescent="0.15">
      <c r="A4" s="339"/>
      <c r="B4" s="345" t="s">
        <v>67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7"/>
    </row>
    <row r="5" spans="1:19" x14ac:dyDescent="0.15">
      <c r="A5" s="340"/>
      <c r="B5" s="331">
        <v>2000</v>
      </c>
      <c r="C5" s="331">
        <v>2001</v>
      </c>
      <c r="D5" s="331">
        <v>2002</v>
      </c>
      <c r="E5" s="331">
        <v>2003</v>
      </c>
      <c r="F5" s="331">
        <v>2004</v>
      </c>
      <c r="G5" s="331">
        <v>2005</v>
      </c>
      <c r="H5" s="331">
        <v>2006</v>
      </c>
      <c r="I5" s="331">
        <v>2007</v>
      </c>
      <c r="J5" s="331">
        <v>2008</v>
      </c>
      <c r="K5" s="332">
        <v>2009</v>
      </c>
      <c r="L5" s="332">
        <v>2010</v>
      </c>
      <c r="M5" s="331">
        <v>2011</v>
      </c>
      <c r="N5" s="333">
        <v>2012</v>
      </c>
      <c r="O5" s="332">
        <v>2013</v>
      </c>
      <c r="P5" s="332">
        <v>2014</v>
      </c>
      <c r="Q5" s="348">
        <v>2015</v>
      </c>
      <c r="R5" s="348"/>
      <c r="S5" s="349"/>
    </row>
    <row r="6" spans="1:19" x14ac:dyDescent="0.15">
      <c r="A6" s="340"/>
      <c r="B6" s="26" t="s">
        <v>68</v>
      </c>
      <c r="C6" s="26" t="s">
        <v>68</v>
      </c>
      <c r="D6" s="26" t="s">
        <v>68</v>
      </c>
      <c r="E6" s="26" t="s">
        <v>68</v>
      </c>
      <c r="F6" s="26" t="s">
        <v>68</v>
      </c>
      <c r="G6" s="26" t="s">
        <v>68</v>
      </c>
      <c r="H6" s="26" t="s">
        <v>68</v>
      </c>
      <c r="I6" s="26" t="s">
        <v>68</v>
      </c>
      <c r="J6" s="26" t="s">
        <v>68</v>
      </c>
      <c r="K6" s="26" t="s">
        <v>68</v>
      </c>
      <c r="L6" s="26" t="s">
        <v>68</v>
      </c>
      <c r="M6" s="26" t="s">
        <v>68</v>
      </c>
      <c r="N6" s="26" t="s">
        <v>68</v>
      </c>
      <c r="O6" s="26" t="s">
        <v>68</v>
      </c>
      <c r="P6" s="26" t="s">
        <v>68</v>
      </c>
      <c r="Q6" s="26" t="s">
        <v>68</v>
      </c>
      <c r="R6" s="26" t="s">
        <v>69</v>
      </c>
      <c r="S6" s="215" t="s">
        <v>70</v>
      </c>
    </row>
    <row r="7" spans="1:19" x14ac:dyDescent="0.15">
      <c r="A7" s="373" t="s">
        <v>71</v>
      </c>
      <c r="B7" s="27">
        <v>132311</v>
      </c>
      <c r="C7" s="27">
        <v>140957</v>
      </c>
      <c r="D7" s="27">
        <v>170359</v>
      </c>
      <c r="E7" s="27">
        <v>222580</v>
      </c>
      <c r="F7" s="28">
        <v>295500</v>
      </c>
      <c r="G7" s="27">
        <v>366408</v>
      </c>
      <c r="H7" s="27">
        <v>455727</v>
      </c>
      <c r="I7" s="29">
        <v>567874</v>
      </c>
      <c r="J7" s="30">
        <v>664119</v>
      </c>
      <c r="K7" s="31">
        <v>568597</v>
      </c>
      <c r="L7" s="31">
        <v>731955</v>
      </c>
      <c r="M7" s="32">
        <v>899038</v>
      </c>
      <c r="N7" s="32">
        <v>1006963</v>
      </c>
      <c r="O7" s="39">
        <v>1134070</v>
      </c>
      <c r="P7" s="39">
        <v>1188636</v>
      </c>
      <c r="Q7" s="39">
        <v>1140850</v>
      </c>
      <c r="R7" s="33">
        <v>50.1</v>
      </c>
      <c r="S7" s="216">
        <v>-4</v>
      </c>
    </row>
    <row r="8" spans="1:19" x14ac:dyDescent="0.15">
      <c r="A8" s="374" t="s">
        <v>72</v>
      </c>
      <c r="B8" s="34">
        <v>41654</v>
      </c>
      <c r="C8" s="34">
        <v>44958</v>
      </c>
      <c r="D8" s="34">
        <v>48434</v>
      </c>
      <c r="E8" s="34">
        <v>59409</v>
      </c>
      <c r="F8" s="35">
        <v>73514</v>
      </c>
      <c r="G8" s="34">
        <v>83986</v>
      </c>
      <c r="H8" s="34">
        <v>91623</v>
      </c>
      <c r="I8" s="36">
        <v>102009</v>
      </c>
      <c r="J8" s="37">
        <v>116132</v>
      </c>
      <c r="K8" s="38">
        <v>97911</v>
      </c>
      <c r="L8" s="38">
        <v>121043</v>
      </c>
      <c r="M8" s="39">
        <v>148270</v>
      </c>
      <c r="N8" s="39">
        <v>151643</v>
      </c>
      <c r="O8" s="39">
        <v>150132</v>
      </c>
      <c r="P8" s="39">
        <v>149442</v>
      </c>
      <c r="Q8" s="39">
        <v>135671</v>
      </c>
      <c r="R8" s="33">
        <v>6</v>
      </c>
      <c r="S8" s="216">
        <v>-9.1999999999999993</v>
      </c>
    </row>
    <row r="9" spans="1:19" x14ac:dyDescent="0.15">
      <c r="A9" s="374" t="s">
        <v>73</v>
      </c>
      <c r="B9" s="34">
        <v>11293</v>
      </c>
      <c r="C9" s="34">
        <v>12521</v>
      </c>
      <c r="D9" s="34">
        <v>15535</v>
      </c>
      <c r="E9" s="34">
        <v>20095</v>
      </c>
      <c r="F9" s="35">
        <v>27818</v>
      </c>
      <c r="G9" s="34">
        <v>35108</v>
      </c>
      <c r="H9" s="34">
        <v>44522</v>
      </c>
      <c r="I9" s="35">
        <v>56099</v>
      </c>
      <c r="J9" s="37">
        <v>73932</v>
      </c>
      <c r="K9" s="38">
        <v>53680</v>
      </c>
      <c r="L9" s="38">
        <v>68766</v>
      </c>
      <c r="M9" s="39">
        <v>82920</v>
      </c>
      <c r="N9" s="39">
        <v>87681</v>
      </c>
      <c r="O9" s="39">
        <v>91165</v>
      </c>
      <c r="P9" s="39">
        <v>100340</v>
      </c>
      <c r="Q9" s="39">
        <v>101296</v>
      </c>
      <c r="R9" s="33">
        <v>4.5</v>
      </c>
      <c r="S9" s="216">
        <v>1</v>
      </c>
    </row>
    <row r="10" spans="1:19" x14ac:dyDescent="0.15">
      <c r="A10" s="374" t="s">
        <v>74</v>
      </c>
      <c r="B10" s="40">
        <f t="shared" ref="B10:K10" si="0">B8+B9</f>
        <v>52947</v>
      </c>
      <c r="C10" s="40">
        <f t="shared" si="0"/>
        <v>57479</v>
      </c>
      <c r="D10" s="40">
        <f t="shared" si="0"/>
        <v>63969</v>
      </c>
      <c r="E10" s="40">
        <f t="shared" si="0"/>
        <v>79504</v>
      </c>
      <c r="F10" s="40">
        <f t="shared" si="0"/>
        <v>101332</v>
      </c>
      <c r="G10" s="40">
        <f t="shared" si="0"/>
        <v>119094</v>
      </c>
      <c r="H10" s="40">
        <f t="shared" si="0"/>
        <v>136145</v>
      </c>
      <c r="I10" s="40">
        <f t="shared" si="0"/>
        <v>158108</v>
      </c>
      <c r="J10" s="38">
        <f t="shared" si="0"/>
        <v>190064</v>
      </c>
      <c r="K10" s="38">
        <f t="shared" si="0"/>
        <v>151591</v>
      </c>
      <c r="L10" s="38">
        <f>L8+L9</f>
        <v>189809</v>
      </c>
      <c r="M10" s="38">
        <f>M8+M9</f>
        <v>231190</v>
      </c>
      <c r="N10" s="38">
        <f>N8+N9</f>
        <v>239324</v>
      </c>
      <c r="O10" s="38">
        <f t="shared" ref="O10:Q10" si="1">O8+O9</f>
        <v>241297</v>
      </c>
      <c r="P10" s="38">
        <f t="shared" si="1"/>
        <v>249782</v>
      </c>
      <c r="Q10" s="38">
        <f t="shared" si="1"/>
        <v>236967</v>
      </c>
      <c r="R10" s="38">
        <f>R8+R9</f>
        <v>10.5</v>
      </c>
      <c r="S10" s="216">
        <v>-8.1999999999999993</v>
      </c>
    </row>
    <row r="11" spans="1:19" x14ac:dyDescent="0.15">
      <c r="A11" s="374" t="s">
        <v>75</v>
      </c>
      <c r="B11" s="34">
        <v>44520</v>
      </c>
      <c r="C11" s="34">
        <v>46547</v>
      </c>
      <c r="D11" s="34">
        <v>58463</v>
      </c>
      <c r="E11" s="34">
        <v>76274</v>
      </c>
      <c r="F11" s="35">
        <v>100878</v>
      </c>
      <c r="G11" s="34">
        <v>124473</v>
      </c>
      <c r="H11" s="34">
        <v>155309</v>
      </c>
      <c r="I11" s="34">
        <v>184436</v>
      </c>
      <c r="J11" s="37">
        <v>190729</v>
      </c>
      <c r="K11" s="38">
        <v>166233</v>
      </c>
      <c r="L11" s="38">
        <v>218302</v>
      </c>
      <c r="M11" s="39">
        <v>267983</v>
      </c>
      <c r="N11" s="39">
        <v>323527</v>
      </c>
      <c r="O11" s="39">
        <v>384495</v>
      </c>
      <c r="P11" s="39">
        <v>363191</v>
      </c>
      <c r="Q11" s="39">
        <v>330836</v>
      </c>
      <c r="R11" s="33">
        <v>14.5</v>
      </c>
      <c r="S11" s="216">
        <v>-8.9</v>
      </c>
    </row>
    <row r="12" spans="1:19" x14ac:dyDescent="0.15">
      <c r="A12" s="374" t="s">
        <v>76</v>
      </c>
      <c r="B12" s="34">
        <v>17341</v>
      </c>
      <c r="C12" s="34">
        <v>18385</v>
      </c>
      <c r="D12" s="34">
        <v>23584</v>
      </c>
      <c r="E12" s="34">
        <v>30927</v>
      </c>
      <c r="F12" s="35">
        <v>42902</v>
      </c>
      <c r="G12" s="34">
        <v>55367</v>
      </c>
      <c r="H12" s="34">
        <v>71311</v>
      </c>
      <c r="I12" s="34">
        <v>94147</v>
      </c>
      <c r="J12" s="37">
        <v>114317</v>
      </c>
      <c r="K12" s="38">
        <v>106297</v>
      </c>
      <c r="L12" s="38">
        <v>138160</v>
      </c>
      <c r="M12" s="39">
        <v>170071</v>
      </c>
      <c r="N12" s="39">
        <v>204272</v>
      </c>
      <c r="O12" s="39">
        <v>244040</v>
      </c>
      <c r="P12" s="39">
        <v>272071</v>
      </c>
      <c r="Q12" s="39">
        <v>277487</v>
      </c>
      <c r="R12" s="33">
        <v>12.2</v>
      </c>
      <c r="S12" s="216">
        <v>2</v>
      </c>
    </row>
    <row r="13" spans="1:19" x14ac:dyDescent="0.15">
      <c r="A13" s="375" t="s">
        <v>77</v>
      </c>
      <c r="B13" s="34">
        <v>5761</v>
      </c>
      <c r="C13" s="34">
        <v>5792</v>
      </c>
      <c r="D13" s="34">
        <v>6984</v>
      </c>
      <c r="E13" s="34">
        <v>8864</v>
      </c>
      <c r="F13" s="35">
        <v>12687</v>
      </c>
      <c r="G13" s="34">
        <v>16632</v>
      </c>
      <c r="H13" s="34">
        <v>23185</v>
      </c>
      <c r="I13" s="34">
        <v>29620</v>
      </c>
      <c r="J13" s="37">
        <v>32306</v>
      </c>
      <c r="K13" s="38">
        <v>30066</v>
      </c>
      <c r="L13" s="38">
        <v>32347</v>
      </c>
      <c r="M13" s="38">
        <v>35570</v>
      </c>
      <c r="N13" s="41">
        <v>40752</v>
      </c>
      <c r="O13" s="39">
        <v>45832</v>
      </c>
      <c r="P13" s="39">
        <v>48915</v>
      </c>
      <c r="Q13" s="39">
        <v>52008</v>
      </c>
      <c r="R13" s="33">
        <v>2.2999999999999998</v>
      </c>
      <c r="S13" s="216">
        <v>6.3</v>
      </c>
    </row>
    <row r="14" spans="1:19" x14ac:dyDescent="0.15">
      <c r="A14" s="376" t="s">
        <v>78</v>
      </c>
      <c r="B14" s="34"/>
      <c r="C14" s="34"/>
      <c r="D14" s="34" t="s">
        <v>79</v>
      </c>
      <c r="E14" s="34">
        <v>6141</v>
      </c>
      <c r="F14" s="35">
        <v>8087</v>
      </c>
      <c r="G14" s="34">
        <v>10606</v>
      </c>
      <c r="H14" s="34">
        <v>13537</v>
      </c>
      <c r="I14" s="34">
        <v>17689</v>
      </c>
      <c r="J14" s="37">
        <v>21455</v>
      </c>
      <c r="K14" s="38">
        <v>19632</v>
      </c>
      <c r="L14" s="37">
        <v>23802</v>
      </c>
      <c r="M14" s="39">
        <v>27886</v>
      </c>
      <c r="N14" s="39">
        <v>36518</v>
      </c>
      <c r="O14" s="39">
        <v>45931</v>
      </c>
      <c r="P14" s="39">
        <v>46359</v>
      </c>
      <c r="Q14" s="39">
        <v>43990</v>
      </c>
      <c r="R14" s="33">
        <v>1.9</v>
      </c>
      <c r="S14" s="216">
        <v>-5.0999999999999996</v>
      </c>
    </row>
    <row r="15" spans="1:19" x14ac:dyDescent="0.15">
      <c r="A15" s="374" t="s">
        <v>80</v>
      </c>
      <c r="B15" s="34"/>
      <c r="C15" s="34"/>
      <c r="D15" s="34" t="s">
        <v>79</v>
      </c>
      <c r="E15" s="34">
        <v>3828</v>
      </c>
      <c r="F15" s="35">
        <v>5802</v>
      </c>
      <c r="G15" s="34">
        <v>7819</v>
      </c>
      <c r="H15" s="34">
        <v>9764</v>
      </c>
      <c r="I15" s="34">
        <v>11973</v>
      </c>
      <c r="J15" s="37">
        <v>15636</v>
      </c>
      <c r="K15" s="38">
        <v>13307</v>
      </c>
      <c r="L15" s="37">
        <v>19741</v>
      </c>
      <c r="M15" s="39">
        <v>25695</v>
      </c>
      <c r="N15" s="39">
        <v>31200</v>
      </c>
      <c r="O15" s="39">
        <v>32718</v>
      </c>
      <c r="P15" s="39">
        <v>34296</v>
      </c>
      <c r="Q15" s="39">
        <v>38293</v>
      </c>
      <c r="R15" s="33">
        <v>1.7</v>
      </c>
      <c r="S15" s="216">
        <v>11.7</v>
      </c>
    </row>
    <row r="16" spans="1:19" x14ac:dyDescent="0.15">
      <c r="A16" s="374" t="s">
        <v>81</v>
      </c>
      <c r="B16" s="34">
        <v>5040</v>
      </c>
      <c r="C16" s="34">
        <v>5000</v>
      </c>
      <c r="D16" s="34">
        <v>6586</v>
      </c>
      <c r="E16" s="34">
        <v>9004</v>
      </c>
      <c r="F16" s="35">
        <v>13545</v>
      </c>
      <c r="G16" s="34">
        <v>16550</v>
      </c>
      <c r="H16" s="34">
        <v>20733</v>
      </c>
      <c r="I16" s="34">
        <v>23460</v>
      </c>
      <c r="J16" s="37">
        <v>25877</v>
      </c>
      <c r="K16" s="38">
        <v>20505</v>
      </c>
      <c r="L16" s="38">
        <v>29674</v>
      </c>
      <c r="M16" s="39">
        <v>35109</v>
      </c>
      <c r="N16" s="39">
        <v>36779</v>
      </c>
      <c r="O16" s="39">
        <v>40634</v>
      </c>
      <c r="P16" s="39">
        <v>46285</v>
      </c>
      <c r="Q16" s="39">
        <v>44899</v>
      </c>
      <c r="R16" s="33">
        <v>2</v>
      </c>
      <c r="S16" s="216">
        <v>-3</v>
      </c>
    </row>
    <row r="17" spans="1:20" x14ac:dyDescent="0.15">
      <c r="A17" s="374" t="s">
        <v>82</v>
      </c>
      <c r="B17" s="34"/>
      <c r="C17" s="34"/>
      <c r="D17" s="34"/>
      <c r="E17" s="34"/>
      <c r="F17" s="35"/>
      <c r="G17" s="34">
        <v>8934</v>
      </c>
      <c r="H17" s="34">
        <v>14581</v>
      </c>
      <c r="I17" s="34">
        <v>24011</v>
      </c>
      <c r="J17" s="37">
        <v>31585</v>
      </c>
      <c r="K17" s="38">
        <v>29667</v>
      </c>
      <c r="L17" s="42">
        <v>40915</v>
      </c>
      <c r="M17" s="39">
        <v>50537</v>
      </c>
      <c r="N17" s="39">
        <v>47673</v>
      </c>
      <c r="O17" s="39">
        <v>48432</v>
      </c>
      <c r="P17" s="39">
        <v>54222</v>
      </c>
      <c r="Q17" s="39">
        <v>58240</v>
      </c>
      <c r="R17" s="33">
        <v>2.6</v>
      </c>
      <c r="S17" s="216">
        <v>7.4</v>
      </c>
    </row>
    <row r="18" spans="1:20" x14ac:dyDescent="0.15">
      <c r="A18" s="377" t="s">
        <v>83</v>
      </c>
      <c r="B18" s="43">
        <v>55278</v>
      </c>
      <c r="C18" s="43">
        <v>57641</v>
      </c>
      <c r="D18" s="43">
        <v>74269</v>
      </c>
      <c r="E18" s="43">
        <v>98131</v>
      </c>
      <c r="F18" s="44">
        <v>133237</v>
      </c>
      <c r="G18" s="43">
        <v>174668</v>
      </c>
      <c r="H18" s="43">
        <v>219114</v>
      </c>
      <c r="I18" s="43">
        <v>252115</v>
      </c>
      <c r="J18" s="45">
        <v>274272</v>
      </c>
      <c r="K18" s="46">
        <v>238568</v>
      </c>
      <c r="L18" s="46">
        <v>305843</v>
      </c>
      <c r="M18" s="47">
        <v>350075</v>
      </c>
      <c r="N18" s="47">
        <v>380130</v>
      </c>
      <c r="O18" s="47">
        <v>397815</v>
      </c>
      <c r="P18" s="47">
        <v>426278</v>
      </c>
      <c r="Q18" s="47">
        <v>439335</v>
      </c>
      <c r="R18" s="48">
        <v>19.3</v>
      </c>
      <c r="S18" s="217">
        <v>3.1</v>
      </c>
    </row>
    <row r="19" spans="1:20" x14ac:dyDescent="0.15">
      <c r="A19" s="374" t="s">
        <v>84</v>
      </c>
      <c r="B19" s="34">
        <v>52104</v>
      </c>
      <c r="C19" s="34">
        <v>54283</v>
      </c>
      <c r="D19" s="34">
        <v>69946</v>
      </c>
      <c r="E19" s="34">
        <v>92467</v>
      </c>
      <c r="F19" s="35">
        <v>124948</v>
      </c>
      <c r="G19" s="34">
        <v>162891</v>
      </c>
      <c r="H19" s="34">
        <v>203448</v>
      </c>
      <c r="I19" s="34">
        <v>232677</v>
      </c>
      <c r="J19" s="37">
        <v>252384</v>
      </c>
      <c r="K19" s="38">
        <v>220816</v>
      </c>
      <c r="L19" s="38">
        <v>283287</v>
      </c>
      <c r="M19" s="39">
        <v>324453</v>
      </c>
      <c r="N19" s="39">
        <v>351796</v>
      </c>
      <c r="O19" s="39">
        <v>368406</v>
      </c>
      <c r="P19" s="39">
        <v>396082</v>
      </c>
      <c r="Q19" s="39">
        <v>409538</v>
      </c>
      <c r="R19" s="33">
        <v>18</v>
      </c>
      <c r="S19" s="216">
        <v>3.4</v>
      </c>
    </row>
    <row r="20" spans="1:20" x14ac:dyDescent="0.15">
      <c r="A20" s="378" t="s">
        <v>85</v>
      </c>
      <c r="B20" s="49">
        <v>3158</v>
      </c>
      <c r="C20" s="49">
        <v>3346</v>
      </c>
      <c r="D20" s="49">
        <v>4303</v>
      </c>
      <c r="E20" s="49">
        <v>5632</v>
      </c>
      <c r="F20" s="50">
        <v>8162</v>
      </c>
      <c r="G20" s="49">
        <v>11654</v>
      </c>
      <c r="H20" s="49">
        <v>15517</v>
      </c>
      <c r="I20" s="49">
        <v>19356</v>
      </c>
      <c r="J20" s="51">
        <v>21796</v>
      </c>
      <c r="K20" s="52">
        <v>17675</v>
      </c>
      <c r="L20" s="52">
        <v>22216</v>
      </c>
      <c r="M20" s="53">
        <v>25266</v>
      </c>
      <c r="N20" s="53">
        <v>28126</v>
      </c>
      <c r="O20" s="53">
        <v>29217</v>
      </c>
      <c r="P20" s="53">
        <v>30006</v>
      </c>
      <c r="Q20" s="53">
        <v>29426</v>
      </c>
      <c r="R20" s="54">
        <v>1.3</v>
      </c>
      <c r="S20" s="218">
        <v>-1.9</v>
      </c>
    </row>
    <row r="21" spans="1:20" x14ac:dyDescent="0.15">
      <c r="A21" s="379" t="s">
        <v>86</v>
      </c>
      <c r="B21" s="34">
        <v>45482</v>
      </c>
      <c r="C21" s="34">
        <v>49239</v>
      </c>
      <c r="D21" s="34">
        <v>59222</v>
      </c>
      <c r="E21" s="34">
        <v>88168</v>
      </c>
      <c r="F21" s="35">
        <v>122402</v>
      </c>
      <c r="G21" s="34">
        <v>165628</v>
      </c>
      <c r="H21" s="34">
        <v>215370</v>
      </c>
      <c r="I21" s="34">
        <v>287849</v>
      </c>
      <c r="J21" s="37">
        <v>343422</v>
      </c>
      <c r="K21" s="38">
        <v>264734</v>
      </c>
      <c r="L21" s="38">
        <v>355188</v>
      </c>
      <c r="M21" s="39">
        <v>413571</v>
      </c>
      <c r="N21" s="39">
        <v>396424</v>
      </c>
      <c r="O21" s="39">
        <v>405744</v>
      </c>
      <c r="P21" s="39">
        <v>438869</v>
      </c>
      <c r="Q21" s="39">
        <v>403338</v>
      </c>
      <c r="R21" s="33">
        <v>17.7</v>
      </c>
      <c r="S21" s="216">
        <v>-8.1</v>
      </c>
    </row>
    <row r="22" spans="1:20" ht="15.75" x14ac:dyDescent="0.15">
      <c r="A22" s="380" t="s">
        <v>87</v>
      </c>
      <c r="B22" s="34">
        <v>38193</v>
      </c>
      <c r="C22" s="34">
        <v>40904</v>
      </c>
      <c r="D22" s="34">
        <v>48208</v>
      </c>
      <c r="E22" s="34">
        <v>72055</v>
      </c>
      <c r="F22" s="35">
        <v>107162</v>
      </c>
      <c r="G22" s="34">
        <v>143704</v>
      </c>
      <c r="H22" s="34">
        <v>189848</v>
      </c>
      <c r="I22" s="34">
        <v>245178</v>
      </c>
      <c r="J22" s="37">
        <v>293148</v>
      </c>
      <c r="K22" s="38">
        <v>236284</v>
      </c>
      <c r="L22" s="38">
        <v>311219</v>
      </c>
      <c r="M22" s="39">
        <v>355975</v>
      </c>
      <c r="N22" s="39">
        <v>333988</v>
      </c>
      <c r="O22" s="39">
        <v>338953</v>
      </c>
      <c r="P22" s="39">
        <v>370884</v>
      </c>
      <c r="Q22" s="39">
        <v>355876</v>
      </c>
      <c r="R22" s="33">
        <v>15.6</v>
      </c>
      <c r="S22" s="216">
        <v>-4</v>
      </c>
    </row>
    <row r="23" spans="1:20" x14ac:dyDescent="0.15">
      <c r="A23" s="374" t="s">
        <v>88</v>
      </c>
      <c r="B23" s="34">
        <v>9278</v>
      </c>
      <c r="C23" s="34">
        <v>9754</v>
      </c>
      <c r="D23" s="34">
        <v>11372</v>
      </c>
      <c r="E23" s="34">
        <v>17442</v>
      </c>
      <c r="F23" s="35">
        <v>23756</v>
      </c>
      <c r="G23" s="34">
        <v>32527</v>
      </c>
      <c r="H23" s="34">
        <v>40315</v>
      </c>
      <c r="I23" s="34">
        <v>48714</v>
      </c>
      <c r="J23" s="37">
        <v>59209</v>
      </c>
      <c r="K23" s="42">
        <v>49920</v>
      </c>
      <c r="L23" s="38">
        <v>68047</v>
      </c>
      <c r="M23" s="39">
        <v>76400</v>
      </c>
      <c r="N23" s="39">
        <v>69218</v>
      </c>
      <c r="O23" s="39">
        <v>67343</v>
      </c>
      <c r="P23" s="39">
        <v>72712</v>
      </c>
      <c r="Q23" s="39">
        <v>69161</v>
      </c>
      <c r="R23" s="33">
        <v>3</v>
      </c>
      <c r="S23" s="216">
        <v>-4.9000000000000004</v>
      </c>
    </row>
    <row r="24" spans="1:20" x14ac:dyDescent="0.15">
      <c r="A24" s="374" t="s">
        <v>89</v>
      </c>
      <c r="B24" s="34">
        <v>6687</v>
      </c>
      <c r="C24" s="34">
        <v>7282</v>
      </c>
      <c r="D24" s="34">
        <v>9108</v>
      </c>
      <c r="E24" s="34">
        <v>13501</v>
      </c>
      <c r="F24" s="35">
        <v>18519</v>
      </c>
      <c r="G24" s="34">
        <v>25876</v>
      </c>
      <c r="H24" s="34">
        <v>30861</v>
      </c>
      <c r="I24" s="34">
        <v>41418</v>
      </c>
      <c r="J24" s="37">
        <v>45919</v>
      </c>
      <c r="K24" s="38">
        <v>36682</v>
      </c>
      <c r="L24" s="37">
        <v>49704</v>
      </c>
      <c r="M24" s="39">
        <v>59499</v>
      </c>
      <c r="N24" s="39">
        <v>58904</v>
      </c>
      <c r="O24" s="39">
        <v>60315</v>
      </c>
      <c r="P24" s="39">
        <v>64931</v>
      </c>
      <c r="Q24" s="39">
        <v>59463</v>
      </c>
      <c r="R24" s="33">
        <v>2.6</v>
      </c>
      <c r="S24" s="216">
        <v>-8.4</v>
      </c>
    </row>
    <row r="25" spans="1:20" x14ac:dyDescent="0.15">
      <c r="A25" s="374" t="s">
        <v>90</v>
      </c>
      <c r="B25" s="34">
        <v>6310</v>
      </c>
      <c r="C25" s="34">
        <v>6780</v>
      </c>
      <c r="D25" s="34">
        <v>8059</v>
      </c>
      <c r="E25" s="34">
        <v>10824</v>
      </c>
      <c r="F25" s="35">
        <v>14968</v>
      </c>
      <c r="G25" s="34">
        <v>18976</v>
      </c>
      <c r="H25" s="34">
        <v>24163</v>
      </c>
      <c r="I25" s="34">
        <v>31656</v>
      </c>
      <c r="J25" s="37">
        <v>36073</v>
      </c>
      <c r="K25" s="38">
        <v>31277</v>
      </c>
      <c r="L25" s="37">
        <v>38767</v>
      </c>
      <c r="M25" s="39">
        <v>44122</v>
      </c>
      <c r="N25" s="39">
        <v>46299</v>
      </c>
      <c r="O25" s="39">
        <v>50942</v>
      </c>
      <c r="P25" s="39">
        <v>57143</v>
      </c>
      <c r="Q25" s="39">
        <v>59582</v>
      </c>
      <c r="R25" s="33">
        <v>2.6</v>
      </c>
      <c r="S25" s="216">
        <v>4.3</v>
      </c>
    </row>
    <row r="26" spans="1:20" x14ac:dyDescent="0.15">
      <c r="A26" s="374" t="s">
        <v>91</v>
      </c>
      <c r="B26" s="34">
        <v>3705</v>
      </c>
      <c r="C26" s="34">
        <v>3686</v>
      </c>
      <c r="D26" s="34">
        <v>4072</v>
      </c>
      <c r="E26" s="34">
        <v>7294</v>
      </c>
      <c r="F26" s="35">
        <v>9922</v>
      </c>
      <c r="G26" s="34">
        <v>11639</v>
      </c>
      <c r="H26" s="34">
        <v>13911</v>
      </c>
      <c r="I26" s="34">
        <v>20327</v>
      </c>
      <c r="J26" s="37">
        <v>23306</v>
      </c>
      <c r="K26" s="38">
        <v>21460</v>
      </c>
      <c r="L26" s="37">
        <v>27651</v>
      </c>
      <c r="M26" s="39">
        <v>29999</v>
      </c>
      <c r="N26" s="39">
        <v>26900</v>
      </c>
      <c r="O26" s="39">
        <v>26714</v>
      </c>
      <c r="P26" s="39">
        <v>28708</v>
      </c>
      <c r="Q26" s="39">
        <v>26753</v>
      </c>
      <c r="R26" s="33">
        <v>1.2</v>
      </c>
      <c r="S26" s="216">
        <v>-6.8</v>
      </c>
    </row>
    <row r="27" spans="1:20" x14ac:dyDescent="0.15">
      <c r="A27" s="374" t="s">
        <v>92</v>
      </c>
      <c r="B27" s="34">
        <v>3802</v>
      </c>
      <c r="C27" s="34">
        <v>3993</v>
      </c>
      <c r="D27" s="34">
        <v>7827</v>
      </c>
      <c r="E27" s="34">
        <v>6652</v>
      </c>
      <c r="F27" s="35">
        <v>9225</v>
      </c>
      <c r="G27" s="34">
        <v>11689</v>
      </c>
      <c r="H27" s="34">
        <v>15972</v>
      </c>
      <c r="I27" s="34">
        <v>21170</v>
      </c>
      <c r="J27" s="37">
        <v>26629</v>
      </c>
      <c r="K27" s="38">
        <v>20244</v>
      </c>
      <c r="L27" s="37">
        <v>31139</v>
      </c>
      <c r="M27" s="38">
        <v>33693</v>
      </c>
      <c r="N27" s="38">
        <v>25657</v>
      </c>
      <c r="O27" s="38">
        <v>25753</v>
      </c>
      <c r="P27" s="38">
        <v>28758</v>
      </c>
      <c r="Q27" s="38">
        <v>27837</v>
      </c>
      <c r="R27" s="33">
        <v>1.2</v>
      </c>
      <c r="S27" s="216">
        <v>-3.2</v>
      </c>
    </row>
    <row r="28" spans="1:20" x14ac:dyDescent="0.15">
      <c r="A28" s="378" t="s">
        <v>93</v>
      </c>
      <c r="B28" s="34">
        <v>2233</v>
      </c>
      <c r="C28" s="34">
        <v>2711</v>
      </c>
      <c r="D28" s="34">
        <v>3521</v>
      </c>
      <c r="E28" s="34">
        <v>6030</v>
      </c>
      <c r="F28" s="35">
        <v>9102</v>
      </c>
      <c r="G28" s="34">
        <v>13211</v>
      </c>
      <c r="H28" s="34">
        <v>15832</v>
      </c>
      <c r="I28" s="34">
        <v>28466</v>
      </c>
      <c r="J28" s="37">
        <v>33076</v>
      </c>
      <c r="K28" s="38">
        <v>17514</v>
      </c>
      <c r="L28" s="38">
        <v>29612</v>
      </c>
      <c r="M28" s="38">
        <v>38904</v>
      </c>
      <c r="N28" s="38">
        <v>44058</v>
      </c>
      <c r="O28" s="38">
        <v>49591</v>
      </c>
      <c r="P28" s="38">
        <v>53678</v>
      </c>
      <c r="Q28" s="38">
        <v>34784</v>
      </c>
      <c r="R28" s="33">
        <v>1.5</v>
      </c>
      <c r="S28" s="216">
        <v>-35.200000000000003</v>
      </c>
    </row>
    <row r="29" spans="1:20" x14ac:dyDescent="0.15">
      <c r="A29" s="379" t="s">
        <v>94</v>
      </c>
      <c r="B29" s="55">
        <v>3910</v>
      </c>
      <c r="C29" s="43">
        <v>4074</v>
      </c>
      <c r="D29" s="43">
        <v>5289</v>
      </c>
      <c r="E29" s="43">
        <v>7290</v>
      </c>
      <c r="F29" s="44">
        <v>10171</v>
      </c>
      <c r="G29" s="43">
        <v>12887</v>
      </c>
      <c r="H29" s="43">
        <v>16009</v>
      </c>
      <c r="I29" s="43">
        <v>21101</v>
      </c>
      <c r="J29" s="45">
        <v>25878</v>
      </c>
      <c r="K29" s="46">
        <v>24932</v>
      </c>
      <c r="L29" s="46">
        <v>33017</v>
      </c>
      <c r="M29" s="46">
        <v>40894</v>
      </c>
      <c r="N29" s="46">
        <v>44880</v>
      </c>
      <c r="O29" s="46">
        <v>44615</v>
      </c>
      <c r="P29" s="46">
        <v>46582</v>
      </c>
      <c r="Q29" s="46">
        <v>50543</v>
      </c>
      <c r="R29" s="48">
        <v>2.2000000000000002</v>
      </c>
      <c r="S29" s="217">
        <v>8.5</v>
      </c>
      <c r="T29" s="372"/>
    </row>
    <row r="30" spans="1:20" x14ac:dyDescent="0.15">
      <c r="A30" s="378" t="s">
        <v>95</v>
      </c>
      <c r="B30" s="56">
        <v>3429</v>
      </c>
      <c r="C30" s="49">
        <v>3570</v>
      </c>
      <c r="D30" s="49">
        <v>4585</v>
      </c>
      <c r="E30" s="49">
        <v>6264</v>
      </c>
      <c r="F30" s="50">
        <v>8838</v>
      </c>
      <c r="G30" s="49">
        <v>11062</v>
      </c>
      <c r="H30" s="49">
        <v>13625</v>
      </c>
      <c r="I30" s="49">
        <v>17990</v>
      </c>
      <c r="J30" s="51">
        <v>22247</v>
      </c>
      <c r="K30" s="52">
        <v>20646</v>
      </c>
      <c r="L30" s="52">
        <v>27220</v>
      </c>
      <c r="M30" s="52">
        <v>33910</v>
      </c>
      <c r="N30" s="52">
        <v>37740</v>
      </c>
      <c r="O30" s="52">
        <v>37554</v>
      </c>
      <c r="P30" s="52">
        <v>39154</v>
      </c>
      <c r="Q30" s="52">
        <v>40322</v>
      </c>
      <c r="R30" s="54">
        <v>1.8</v>
      </c>
      <c r="S30" s="218">
        <v>3</v>
      </c>
    </row>
    <row r="31" spans="1:20" x14ac:dyDescent="0.15">
      <c r="A31" s="379" t="s">
        <v>96</v>
      </c>
      <c r="B31" s="34">
        <v>7185</v>
      </c>
      <c r="C31" s="34">
        <v>8237</v>
      </c>
      <c r="D31" s="34">
        <v>9488</v>
      </c>
      <c r="E31" s="34">
        <v>11877</v>
      </c>
      <c r="F31" s="35">
        <v>18242</v>
      </c>
      <c r="G31" s="34">
        <v>23681</v>
      </c>
      <c r="H31" s="34">
        <v>36028</v>
      </c>
      <c r="I31" s="34">
        <v>51539</v>
      </c>
      <c r="J31" s="37">
        <v>71762</v>
      </c>
      <c r="K31" s="38">
        <v>57096</v>
      </c>
      <c r="L31" s="38">
        <v>91798</v>
      </c>
      <c r="M31" s="38">
        <v>121719</v>
      </c>
      <c r="N31" s="38">
        <v>135217</v>
      </c>
      <c r="O31" s="38">
        <v>133961</v>
      </c>
      <c r="P31" s="38">
        <v>136235</v>
      </c>
      <c r="Q31" s="38">
        <v>132216</v>
      </c>
      <c r="R31" s="33">
        <v>5.8</v>
      </c>
      <c r="S31" s="216">
        <v>-2.9</v>
      </c>
    </row>
    <row r="32" spans="1:20" x14ac:dyDescent="0.15">
      <c r="A32" s="374" t="s">
        <v>97</v>
      </c>
      <c r="B32" s="34"/>
      <c r="C32" s="34"/>
      <c r="D32" s="34"/>
      <c r="E32" s="34"/>
      <c r="F32" s="35"/>
      <c r="G32" s="34"/>
      <c r="H32" s="34">
        <v>7380</v>
      </c>
      <c r="I32" s="34">
        <v>11372</v>
      </c>
      <c r="J32" s="37">
        <v>18807</v>
      </c>
      <c r="K32" s="38">
        <v>14119</v>
      </c>
      <c r="L32" s="38">
        <v>24460</v>
      </c>
      <c r="M32" s="38">
        <v>31837</v>
      </c>
      <c r="N32" s="38">
        <v>33415</v>
      </c>
      <c r="O32" s="38">
        <v>35895</v>
      </c>
      <c r="P32" s="38">
        <v>34894</v>
      </c>
      <c r="Q32" s="38">
        <v>27417</v>
      </c>
      <c r="R32" s="33">
        <v>1.2</v>
      </c>
      <c r="S32" s="216">
        <v>-21.4</v>
      </c>
    </row>
    <row r="33" spans="1:19" x14ac:dyDescent="0.15">
      <c r="A33" s="378" t="s">
        <v>98</v>
      </c>
      <c r="B33" s="56"/>
      <c r="C33" s="49"/>
      <c r="D33" s="49"/>
      <c r="E33" s="49"/>
      <c r="F33" s="50"/>
      <c r="G33" s="49"/>
      <c r="H33" s="49">
        <v>8824</v>
      </c>
      <c r="I33" s="49">
        <v>11706</v>
      </c>
      <c r="J33" s="51">
        <v>13866</v>
      </c>
      <c r="K33" s="52">
        <v>12299</v>
      </c>
      <c r="L33" s="52">
        <v>17873</v>
      </c>
      <c r="M33" s="52">
        <v>23976</v>
      </c>
      <c r="N33" s="52">
        <v>27518</v>
      </c>
      <c r="O33" s="52">
        <v>28966</v>
      </c>
      <c r="P33" s="52">
        <v>32256</v>
      </c>
      <c r="Q33" s="52">
        <v>33795</v>
      </c>
      <c r="R33" s="54">
        <v>1.5</v>
      </c>
      <c r="S33" s="218">
        <v>4.8</v>
      </c>
    </row>
    <row r="34" spans="1:19" x14ac:dyDescent="0.15">
      <c r="A34" s="379" t="s">
        <v>99</v>
      </c>
      <c r="B34" s="34">
        <v>5043</v>
      </c>
      <c r="C34" s="34">
        <v>6007</v>
      </c>
      <c r="D34" s="34">
        <v>6961</v>
      </c>
      <c r="E34" s="34">
        <v>10182</v>
      </c>
      <c r="F34" s="35">
        <v>13816</v>
      </c>
      <c r="G34" s="34">
        <v>18682</v>
      </c>
      <c r="H34" s="34">
        <v>26688</v>
      </c>
      <c r="I34" s="34">
        <v>37298</v>
      </c>
      <c r="J34" s="37">
        <v>51240</v>
      </c>
      <c r="K34" s="38">
        <v>47736</v>
      </c>
      <c r="L34" s="38">
        <v>59954</v>
      </c>
      <c r="M34" s="38">
        <v>73083</v>
      </c>
      <c r="N34" s="38">
        <v>85319</v>
      </c>
      <c r="O34" s="38">
        <v>92799</v>
      </c>
      <c r="P34" s="38">
        <v>106147</v>
      </c>
      <c r="Q34" s="38">
        <v>108667</v>
      </c>
      <c r="R34" s="33">
        <v>4.8</v>
      </c>
      <c r="S34" s="219">
        <v>2.5</v>
      </c>
    </row>
    <row r="35" spans="1:19" x14ac:dyDescent="0.15">
      <c r="A35" s="374" t="s">
        <v>100</v>
      </c>
      <c r="B35" s="34"/>
      <c r="C35" s="34"/>
      <c r="D35" s="34"/>
      <c r="E35" s="34"/>
      <c r="F35" s="35"/>
      <c r="G35" s="34"/>
      <c r="H35" s="34">
        <v>5768</v>
      </c>
      <c r="I35" s="34">
        <v>7428</v>
      </c>
      <c r="J35" s="37">
        <v>8618</v>
      </c>
      <c r="K35" s="38">
        <v>7366</v>
      </c>
      <c r="L35" s="37">
        <v>10800</v>
      </c>
      <c r="M35" s="38">
        <v>13362</v>
      </c>
      <c r="N35" s="38">
        <v>15327</v>
      </c>
      <c r="O35" s="38">
        <v>16831</v>
      </c>
      <c r="P35" s="38">
        <v>15701</v>
      </c>
      <c r="Q35" s="38">
        <v>15861</v>
      </c>
      <c r="R35" s="33">
        <v>0.7</v>
      </c>
      <c r="S35" s="220">
        <v>1</v>
      </c>
    </row>
    <row r="36" spans="1:19" ht="14.25" thickBot="1" x14ac:dyDescent="0.2">
      <c r="A36" s="381" t="s">
        <v>101</v>
      </c>
      <c r="B36" s="57">
        <v>249212</v>
      </c>
      <c r="C36" s="57">
        <v>266155</v>
      </c>
      <c r="D36" s="57">
        <v>325596</v>
      </c>
      <c r="E36" s="57">
        <v>438228</v>
      </c>
      <c r="F36" s="58">
        <v>593369</v>
      </c>
      <c r="G36" s="57">
        <v>761953</v>
      </c>
      <c r="H36" s="57">
        <v>968936</v>
      </c>
      <c r="I36" s="57">
        <v>1217776</v>
      </c>
      <c r="J36" s="59">
        <v>1430693</v>
      </c>
      <c r="K36" s="60">
        <v>1201663</v>
      </c>
      <c r="L36" s="59">
        <v>1577754</v>
      </c>
      <c r="M36" s="60">
        <v>1898381</v>
      </c>
      <c r="N36" s="60">
        <v>2048935</v>
      </c>
      <c r="O36" s="60">
        <v>2209004</v>
      </c>
      <c r="P36" s="60">
        <v>2342747</v>
      </c>
      <c r="Q36" s="60">
        <v>2274950</v>
      </c>
      <c r="R36" s="61">
        <v>100</v>
      </c>
      <c r="S36" s="221">
        <v>-2.9</v>
      </c>
    </row>
    <row r="37" spans="1:19" x14ac:dyDescent="0.15">
      <c r="A37" s="165" t="s">
        <v>195</v>
      </c>
      <c r="B37" s="62"/>
      <c r="C37" s="62"/>
      <c r="D37" s="62"/>
      <c r="E37" s="62"/>
      <c r="F37" s="63"/>
      <c r="G37" s="62"/>
      <c r="H37" s="62"/>
      <c r="I37" s="62"/>
      <c r="J37" s="62"/>
      <c r="K37" s="62"/>
      <c r="L37" s="62"/>
      <c r="M37" s="62"/>
      <c r="N37" s="25"/>
      <c r="O37" s="25"/>
      <c r="P37" s="25"/>
      <c r="Q37" s="25"/>
      <c r="R37" s="25"/>
      <c r="S37" s="25"/>
    </row>
    <row r="38" spans="1:19" x14ac:dyDescent="0.15">
      <c r="A38" s="294" t="s">
        <v>196</v>
      </c>
      <c r="B38" s="64"/>
      <c r="C38" s="64"/>
      <c r="D38" s="64"/>
      <c r="E38" s="64"/>
      <c r="F38" s="62"/>
      <c r="G38" s="64"/>
      <c r="H38" s="64"/>
      <c r="I38" s="64"/>
      <c r="J38" s="64"/>
      <c r="K38" s="64"/>
      <c r="L38" s="64"/>
      <c r="M38" s="64"/>
      <c r="N38" s="25"/>
      <c r="O38" s="25"/>
      <c r="P38" s="25"/>
      <c r="Q38" s="25"/>
      <c r="R38" s="25"/>
      <c r="S38" s="25"/>
    </row>
    <row r="39" spans="1:19" ht="14.25" thickBot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1:19" x14ac:dyDescent="0.15">
      <c r="A40" s="339"/>
      <c r="B40" s="341" t="s">
        <v>102</v>
      </c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3"/>
    </row>
    <row r="41" spans="1:19" x14ac:dyDescent="0.15">
      <c r="A41" s="340"/>
      <c r="B41" s="331">
        <v>2000</v>
      </c>
      <c r="C41" s="331">
        <v>2001</v>
      </c>
      <c r="D41" s="331">
        <v>2002</v>
      </c>
      <c r="E41" s="331">
        <v>2003</v>
      </c>
      <c r="F41" s="331">
        <v>2004</v>
      </c>
      <c r="G41" s="331">
        <v>2005</v>
      </c>
      <c r="H41" s="331">
        <v>2006</v>
      </c>
      <c r="I41" s="331">
        <v>2007</v>
      </c>
      <c r="J41" s="331">
        <v>2008</v>
      </c>
      <c r="K41" s="331">
        <v>2009</v>
      </c>
      <c r="L41" s="331">
        <v>2010</v>
      </c>
      <c r="M41" s="331">
        <v>2011</v>
      </c>
      <c r="N41" s="331">
        <v>2012</v>
      </c>
      <c r="O41" s="331">
        <v>2013</v>
      </c>
      <c r="P41" s="331">
        <v>2014</v>
      </c>
      <c r="Q41" s="350">
        <v>2015</v>
      </c>
      <c r="R41" s="348"/>
      <c r="S41" s="349"/>
    </row>
    <row r="42" spans="1:19" x14ac:dyDescent="0.15">
      <c r="A42" s="340"/>
      <c r="B42" s="26" t="s">
        <v>68</v>
      </c>
      <c r="C42" s="26" t="s">
        <v>68</v>
      </c>
      <c r="D42" s="26" t="s">
        <v>68</v>
      </c>
      <c r="E42" s="26" t="s">
        <v>68</v>
      </c>
      <c r="F42" s="26" t="s">
        <v>68</v>
      </c>
      <c r="G42" s="26" t="s">
        <v>68</v>
      </c>
      <c r="H42" s="26" t="s">
        <v>68</v>
      </c>
      <c r="I42" s="26" t="s">
        <v>68</v>
      </c>
      <c r="J42" s="26" t="s">
        <v>68</v>
      </c>
      <c r="K42" s="26" t="s">
        <v>68</v>
      </c>
      <c r="L42" s="26" t="s">
        <v>68</v>
      </c>
      <c r="M42" s="26" t="s">
        <v>68</v>
      </c>
      <c r="N42" s="26" t="s">
        <v>68</v>
      </c>
      <c r="O42" s="26" t="s">
        <v>68</v>
      </c>
      <c r="P42" s="26" t="s">
        <v>68</v>
      </c>
      <c r="Q42" s="26" t="s">
        <v>68</v>
      </c>
      <c r="R42" s="26" t="s">
        <v>69</v>
      </c>
      <c r="S42" s="215" t="s">
        <v>70</v>
      </c>
    </row>
    <row r="43" spans="1:19" x14ac:dyDescent="0.15">
      <c r="A43" s="373" t="s">
        <v>103</v>
      </c>
      <c r="B43" s="65">
        <v>141344</v>
      </c>
      <c r="C43" s="65">
        <v>147183</v>
      </c>
      <c r="D43" s="65">
        <v>190283</v>
      </c>
      <c r="E43" s="65">
        <v>272899</v>
      </c>
      <c r="F43" s="66">
        <v>369527</v>
      </c>
      <c r="G43" s="65">
        <v>441479</v>
      </c>
      <c r="H43" s="65">
        <v>525367</v>
      </c>
      <c r="I43" s="67">
        <v>619927</v>
      </c>
      <c r="J43" s="65">
        <v>702586</v>
      </c>
      <c r="K43" s="66">
        <v>603452</v>
      </c>
      <c r="L43" s="65">
        <f>-+-834956</f>
        <v>834956</v>
      </c>
      <c r="M43" s="65">
        <v>1004085</v>
      </c>
      <c r="N43" s="65">
        <v>1037967</v>
      </c>
      <c r="O43" s="69">
        <v>1089938</v>
      </c>
      <c r="P43" s="69">
        <v>1085575</v>
      </c>
      <c r="Q43" s="69">
        <v>954781</v>
      </c>
      <c r="R43" s="68">
        <v>56.8</v>
      </c>
      <c r="S43" s="224">
        <v>-12</v>
      </c>
    </row>
    <row r="44" spans="1:19" x14ac:dyDescent="0.15">
      <c r="A44" s="374" t="s">
        <v>72</v>
      </c>
      <c r="B44" s="69">
        <v>41512</v>
      </c>
      <c r="C44" s="69">
        <v>42797</v>
      </c>
      <c r="D44" s="69">
        <v>53466</v>
      </c>
      <c r="E44" s="69">
        <v>74148</v>
      </c>
      <c r="F44" s="70">
        <v>94372</v>
      </c>
      <c r="G44" s="69">
        <v>100408</v>
      </c>
      <c r="H44" s="69">
        <v>115673</v>
      </c>
      <c r="I44" s="71">
        <v>133942</v>
      </c>
      <c r="J44" s="69">
        <v>150600</v>
      </c>
      <c r="K44" s="70">
        <v>130938</v>
      </c>
      <c r="L44" s="69">
        <v>176736</v>
      </c>
      <c r="M44" s="69">
        <v>194564</v>
      </c>
      <c r="N44" s="69">
        <v>177809</v>
      </c>
      <c r="O44" s="69">
        <v>162245</v>
      </c>
      <c r="P44" s="69">
        <v>162997</v>
      </c>
      <c r="Q44" s="69">
        <v>142987</v>
      </c>
      <c r="R44" s="68">
        <v>8.5</v>
      </c>
      <c r="S44" s="224">
        <v>-12.2</v>
      </c>
    </row>
    <row r="45" spans="1:19" x14ac:dyDescent="0.15">
      <c r="A45" s="374" t="s">
        <v>73</v>
      </c>
      <c r="B45" s="70">
        <v>23207</v>
      </c>
      <c r="C45" s="70">
        <v>23389</v>
      </c>
      <c r="D45" s="70">
        <v>28568</v>
      </c>
      <c r="E45" s="70">
        <v>43128</v>
      </c>
      <c r="F45" s="70">
        <v>62250</v>
      </c>
      <c r="G45" s="70">
        <v>76820</v>
      </c>
      <c r="H45" s="70">
        <v>89724</v>
      </c>
      <c r="I45" s="71">
        <v>103752</v>
      </c>
      <c r="J45" s="69">
        <v>112138</v>
      </c>
      <c r="K45" s="70">
        <v>102552</v>
      </c>
      <c r="L45" s="70">
        <v>138349</v>
      </c>
      <c r="M45" s="70">
        <v>162706</v>
      </c>
      <c r="N45" s="69">
        <v>168648</v>
      </c>
      <c r="O45" s="69">
        <v>183073</v>
      </c>
      <c r="P45" s="69">
        <v>190152</v>
      </c>
      <c r="Q45" s="69">
        <v>174518</v>
      </c>
      <c r="R45" s="68">
        <v>10.4</v>
      </c>
      <c r="S45" s="224">
        <v>-8.1999999999999993</v>
      </c>
    </row>
    <row r="46" spans="1:19" x14ac:dyDescent="0.15">
      <c r="A46" s="374" t="s">
        <v>74</v>
      </c>
      <c r="B46" s="38">
        <f t="shared" ref="B46:S46" si="2">B44+B45</f>
        <v>64719</v>
      </c>
      <c r="C46" s="38">
        <f t="shared" si="2"/>
        <v>66186</v>
      </c>
      <c r="D46" s="38">
        <f t="shared" si="2"/>
        <v>82034</v>
      </c>
      <c r="E46" s="38">
        <f t="shared" si="2"/>
        <v>117276</v>
      </c>
      <c r="F46" s="38">
        <f t="shared" si="2"/>
        <v>156622</v>
      </c>
      <c r="G46" s="38">
        <f t="shared" si="2"/>
        <v>177228</v>
      </c>
      <c r="H46" s="38">
        <f t="shared" si="2"/>
        <v>205397</v>
      </c>
      <c r="I46" s="38">
        <f t="shared" si="2"/>
        <v>237694</v>
      </c>
      <c r="J46" s="38">
        <f t="shared" si="2"/>
        <v>262738</v>
      </c>
      <c r="K46" s="38">
        <f t="shared" si="2"/>
        <v>233490</v>
      </c>
      <c r="L46" s="38">
        <f t="shared" ref="L46" si="3">L44+L45</f>
        <v>315085</v>
      </c>
      <c r="M46" s="38">
        <f t="shared" si="2"/>
        <v>357270</v>
      </c>
      <c r="N46" s="38">
        <f t="shared" si="2"/>
        <v>346457</v>
      </c>
      <c r="O46" s="38">
        <f t="shared" si="2"/>
        <v>345318</v>
      </c>
      <c r="P46" s="38">
        <f t="shared" si="2"/>
        <v>353149</v>
      </c>
      <c r="Q46" s="38">
        <f t="shared" si="2"/>
        <v>317505</v>
      </c>
      <c r="R46" s="38">
        <f t="shared" si="2"/>
        <v>18.899999999999999</v>
      </c>
      <c r="S46" s="224">
        <f t="shared" si="2"/>
        <v>-20.399999999999999</v>
      </c>
    </row>
    <row r="47" spans="1:19" x14ac:dyDescent="0.15">
      <c r="A47" s="374" t="s">
        <v>75</v>
      </c>
      <c r="B47" s="70">
        <v>9429</v>
      </c>
      <c r="C47" s="70">
        <v>9723</v>
      </c>
      <c r="D47" s="70">
        <v>10726</v>
      </c>
      <c r="E47" s="70">
        <v>11119</v>
      </c>
      <c r="F47" s="70">
        <v>11800</v>
      </c>
      <c r="G47" s="70">
        <v>12225</v>
      </c>
      <c r="H47" s="70">
        <v>10780</v>
      </c>
      <c r="I47" s="70">
        <v>12804</v>
      </c>
      <c r="J47" s="70">
        <v>12916</v>
      </c>
      <c r="K47" s="70">
        <v>8712</v>
      </c>
      <c r="L47" s="69">
        <v>12260</v>
      </c>
      <c r="M47" s="69">
        <v>15492</v>
      </c>
      <c r="N47" s="69">
        <v>17960</v>
      </c>
      <c r="O47" s="69">
        <v>16207</v>
      </c>
      <c r="P47" s="69">
        <v>12903</v>
      </c>
      <c r="Q47" s="69">
        <v>12767</v>
      </c>
      <c r="R47" s="68">
        <v>0.8</v>
      </c>
      <c r="S47" s="224">
        <v>1.2</v>
      </c>
    </row>
    <row r="48" spans="1:19" x14ac:dyDescent="0.15">
      <c r="A48" s="374" t="s">
        <v>104</v>
      </c>
      <c r="B48" s="70">
        <v>22181</v>
      </c>
      <c r="C48" s="70">
        <v>23229</v>
      </c>
      <c r="D48" s="70">
        <v>31197</v>
      </c>
      <c r="E48" s="70">
        <v>47328</v>
      </c>
      <c r="F48" s="70">
        <v>62978</v>
      </c>
      <c r="G48" s="70">
        <v>74994</v>
      </c>
      <c r="H48" s="70">
        <v>89527</v>
      </c>
      <c r="I48" s="70">
        <v>108386</v>
      </c>
      <c r="J48" s="70">
        <v>117003</v>
      </c>
      <c r="K48" s="70">
        <v>106714</v>
      </c>
      <c r="L48" s="69">
        <v>154701</v>
      </c>
      <c r="M48" s="69">
        <v>193018</v>
      </c>
      <c r="N48" s="69">
        <v>195821</v>
      </c>
      <c r="O48" s="69">
        <v>199558</v>
      </c>
      <c r="P48" s="69">
        <v>208322</v>
      </c>
      <c r="Q48" s="69">
        <v>194675</v>
      </c>
      <c r="R48" s="68">
        <v>11.6</v>
      </c>
      <c r="S48" s="224">
        <v>-6.5</v>
      </c>
    </row>
    <row r="49" spans="1:19" x14ac:dyDescent="0.15">
      <c r="A49" s="382" t="s">
        <v>105</v>
      </c>
      <c r="B49" s="70">
        <v>5060</v>
      </c>
      <c r="C49" s="70">
        <v>5143</v>
      </c>
      <c r="D49" s="70">
        <v>7047</v>
      </c>
      <c r="E49" s="70">
        <v>10485</v>
      </c>
      <c r="F49" s="70">
        <v>13997</v>
      </c>
      <c r="G49" s="70">
        <v>16515</v>
      </c>
      <c r="H49" s="70">
        <v>17673</v>
      </c>
      <c r="I49" s="70">
        <v>17524</v>
      </c>
      <c r="J49" s="70">
        <v>20171</v>
      </c>
      <c r="K49" s="70">
        <v>17797</v>
      </c>
      <c r="L49" s="69">
        <v>24729</v>
      </c>
      <c r="M49" s="69">
        <v>28140</v>
      </c>
      <c r="N49" s="69">
        <v>28524</v>
      </c>
      <c r="O49" s="69">
        <v>30065</v>
      </c>
      <c r="P49" s="69">
        <v>30826</v>
      </c>
      <c r="Q49" s="69">
        <v>27556</v>
      </c>
      <c r="R49" s="68">
        <v>1.6</v>
      </c>
      <c r="S49" s="224">
        <v>-10.6</v>
      </c>
    </row>
    <row r="50" spans="1:19" x14ac:dyDescent="0.15">
      <c r="A50" s="376" t="s">
        <v>106</v>
      </c>
      <c r="B50" s="70"/>
      <c r="C50" s="70"/>
      <c r="D50" s="70"/>
      <c r="E50" s="70">
        <v>13986</v>
      </c>
      <c r="F50" s="70">
        <v>18174</v>
      </c>
      <c r="G50" s="70">
        <v>20093</v>
      </c>
      <c r="H50" s="70">
        <v>23572</v>
      </c>
      <c r="I50" s="70">
        <v>28697</v>
      </c>
      <c r="J50" s="70">
        <v>32101</v>
      </c>
      <c r="K50" s="70">
        <v>32331</v>
      </c>
      <c r="L50" s="69">
        <v>50447</v>
      </c>
      <c r="M50" s="69">
        <v>62137</v>
      </c>
      <c r="N50" s="69">
        <v>58295</v>
      </c>
      <c r="O50" s="69">
        <v>60153</v>
      </c>
      <c r="P50" s="69">
        <v>55661</v>
      </c>
      <c r="Q50" s="69">
        <v>53300</v>
      </c>
      <c r="R50" s="68">
        <v>3.2</v>
      </c>
      <c r="S50" s="224">
        <v>-4.2</v>
      </c>
    </row>
    <row r="51" spans="1:19" x14ac:dyDescent="0.15">
      <c r="A51" s="374" t="s">
        <v>107</v>
      </c>
      <c r="B51" s="70"/>
      <c r="C51" s="70"/>
      <c r="D51" s="70"/>
      <c r="E51" s="70">
        <v>8827</v>
      </c>
      <c r="F51" s="70">
        <v>11542</v>
      </c>
      <c r="G51" s="70">
        <v>13992</v>
      </c>
      <c r="H51" s="70">
        <v>17962</v>
      </c>
      <c r="I51" s="70">
        <v>22665</v>
      </c>
      <c r="J51" s="70">
        <v>25657</v>
      </c>
      <c r="K51" s="70">
        <v>24897</v>
      </c>
      <c r="L51" s="69">
        <v>33196</v>
      </c>
      <c r="M51" s="69">
        <v>39039</v>
      </c>
      <c r="N51" s="69">
        <v>38545</v>
      </c>
      <c r="O51" s="69">
        <v>38523</v>
      </c>
      <c r="P51" s="69">
        <v>38377</v>
      </c>
      <c r="Q51" s="69">
        <v>37170</v>
      </c>
      <c r="R51" s="68">
        <v>2.2000000000000002</v>
      </c>
      <c r="S51" s="224">
        <v>-3</v>
      </c>
    </row>
    <row r="52" spans="1:19" x14ac:dyDescent="0.15">
      <c r="A52" s="374" t="s">
        <v>81</v>
      </c>
      <c r="B52" s="70">
        <v>25494</v>
      </c>
      <c r="C52" s="70">
        <v>27339</v>
      </c>
      <c r="D52" s="70">
        <v>38061</v>
      </c>
      <c r="E52" s="70">
        <v>49360</v>
      </c>
      <c r="F52" s="70">
        <v>64779</v>
      </c>
      <c r="G52" s="70">
        <v>74680</v>
      </c>
      <c r="H52" s="70">
        <v>87099</v>
      </c>
      <c r="I52" s="70">
        <v>101027</v>
      </c>
      <c r="J52" s="70">
        <v>103338</v>
      </c>
      <c r="K52" s="70">
        <v>85723</v>
      </c>
      <c r="L52" s="70">
        <v>115739</v>
      </c>
      <c r="M52" s="70">
        <v>124909</v>
      </c>
      <c r="N52" s="69">
        <v>132184</v>
      </c>
      <c r="O52" s="69">
        <v>156405</v>
      </c>
      <c r="P52" s="69">
        <v>152030</v>
      </c>
      <c r="Q52" s="69">
        <v>143307</v>
      </c>
      <c r="R52" s="68">
        <v>8.5</v>
      </c>
      <c r="S52" s="224">
        <v>-5.7</v>
      </c>
    </row>
    <row r="53" spans="1:19" x14ac:dyDescent="0.15">
      <c r="A53" s="374" t="s">
        <v>108</v>
      </c>
      <c r="B53" s="70"/>
      <c r="C53" s="70"/>
      <c r="D53" s="70"/>
      <c r="E53" s="70"/>
      <c r="F53" s="70"/>
      <c r="G53" s="70">
        <v>9766</v>
      </c>
      <c r="H53" s="70">
        <v>10277</v>
      </c>
      <c r="I53" s="70">
        <v>14617</v>
      </c>
      <c r="J53" s="70">
        <v>20259</v>
      </c>
      <c r="K53" s="70">
        <v>13714</v>
      </c>
      <c r="L53" s="70">
        <v>20846</v>
      </c>
      <c r="M53" s="70">
        <v>23371</v>
      </c>
      <c r="N53" s="69">
        <v>18799</v>
      </c>
      <c r="O53" s="69">
        <v>16970</v>
      </c>
      <c r="P53" s="69">
        <v>16371</v>
      </c>
      <c r="Q53" s="69">
        <v>13383</v>
      </c>
      <c r="R53" s="68">
        <v>0.8</v>
      </c>
      <c r="S53" s="224">
        <v>-18.2</v>
      </c>
    </row>
    <row r="54" spans="1:19" x14ac:dyDescent="0.15">
      <c r="A54" s="377" t="s">
        <v>83</v>
      </c>
      <c r="B54" s="72">
        <v>26120</v>
      </c>
      <c r="C54" s="72">
        <v>30241</v>
      </c>
      <c r="D54" s="72">
        <v>30877</v>
      </c>
      <c r="E54" s="72">
        <v>38263</v>
      </c>
      <c r="F54" s="72">
        <v>52053</v>
      </c>
      <c r="G54" s="72">
        <v>56162</v>
      </c>
      <c r="H54" s="72">
        <v>66922</v>
      </c>
      <c r="I54" s="72">
        <v>80408</v>
      </c>
      <c r="J54" s="72">
        <v>94070</v>
      </c>
      <c r="K54" s="72">
        <v>89514</v>
      </c>
      <c r="L54" s="72">
        <v>117077</v>
      </c>
      <c r="M54" s="72">
        <v>144347</v>
      </c>
      <c r="N54" s="73">
        <v>156190</v>
      </c>
      <c r="O54" s="73">
        <v>177651</v>
      </c>
      <c r="P54" s="73">
        <v>184314</v>
      </c>
      <c r="Q54" s="73">
        <v>175079</v>
      </c>
      <c r="R54" s="74">
        <v>10.4</v>
      </c>
      <c r="S54" s="225">
        <v>-5</v>
      </c>
    </row>
    <row r="55" spans="1:19" x14ac:dyDescent="0.15">
      <c r="A55" s="374" t="s">
        <v>84</v>
      </c>
      <c r="B55" s="70">
        <v>22363</v>
      </c>
      <c r="C55" s="70">
        <v>26202</v>
      </c>
      <c r="D55" s="70">
        <v>27238</v>
      </c>
      <c r="E55" s="70">
        <v>33866</v>
      </c>
      <c r="F55" s="70">
        <v>44679</v>
      </c>
      <c r="G55" s="70">
        <v>48622</v>
      </c>
      <c r="H55" s="70">
        <v>59211</v>
      </c>
      <c r="I55" s="70">
        <v>69391</v>
      </c>
      <c r="J55" s="70">
        <v>81360</v>
      </c>
      <c r="K55" s="70">
        <v>77443</v>
      </c>
      <c r="L55" s="70">
        <v>102099</v>
      </c>
      <c r="M55" s="70">
        <v>122129</v>
      </c>
      <c r="N55" s="69">
        <v>132886</v>
      </c>
      <c r="O55" s="69">
        <v>152342</v>
      </c>
      <c r="P55" s="69">
        <v>159036</v>
      </c>
      <c r="Q55" s="69">
        <v>148737</v>
      </c>
      <c r="R55" s="68">
        <v>8.8000000000000007</v>
      </c>
      <c r="S55" s="224">
        <v>-6.5</v>
      </c>
    </row>
    <row r="56" spans="1:19" x14ac:dyDescent="0.15">
      <c r="A56" s="378" t="s">
        <v>109</v>
      </c>
      <c r="B56" s="75">
        <v>3751</v>
      </c>
      <c r="C56" s="75">
        <v>4028</v>
      </c>
      <c r="D56" s="75">
        <v>3627</v>
      </c>
      <c r="E56" s="75">
        <v>4374</v>
      </c>
      <c r="F56" s="75">
        <v>7354</v>
      </c>
      <c r="G56" s="75">
        <v>7511</v>
      </c>
      <c r="H56" s="75">
        <v>7662</v>
      </c>
      <c r="I56" s="75">
        <v>10979</v>
      </c>
      <c r="J56" s="75">
        <v>12673</v>
      </c>
      <c r="K56" s="75">
        <v>12026</v>
      </c>
      <c r="L56" s="75">
        <v>14924</v>
      </c>
      <c r="M56" s="75">
        <v>22170</v>
      </c>
      <c r="N56" s="76">
        <v>23246</v>
      </c>
      <c r="O56" s="76">
        <v>25237</v>
      </c>
      <c r="P56" s="76">
        <v>25214</v>
      </c>
      <c r="Q56" s="76">
        <v>26252</v>
      </c>
      <c r="R56" s="77">
        <v>1.6</v>
      </c>
      <c r="S56" s="226">
        <v>4.2</v>
      </c>
    </row>
    <row r="57" spans="1:19" x14ac:dyDescent="0.15">
      <c r="A57" s="379" t="s">
        <v>86</v>
      </c>
      <c r="B57" s="69">
        <v>40784</v>
      </c>
      <c r="C57" s="69">
        <v>48402</v>
      </c>
      <c r="D57" s="69">
        <v>53412</v>
      </c>
      <c r="E57" s="69">
        <v>69697</v>
      </c>
      <c r="F57" s="70">
        <v>89041</v>
      </c>
      <c r="G57" s="69">
        <v>96431</v>
      </c>
      <c r="H57" s="69">
        <v>114857</v>
      </c>
      <c r="I57" s="69">
        <v>139673</v>
      </c>
      <c r="J57" s="69">
        <v>168059</v>
      </c>
      <c r="K57" s="70">
        <v>162167</v>
      </c>
      <c r="L57" s="69">
        <v>217870</v>
      </c>
      <c r="M57" s="69">
        <v>287175</v>
      </c>
      <c r="N57" s="69">
        <v>286636</v>
      </c>
      <c r="O57" s="69">
        <v>324172</v>
      </c>
      <c r="P57" s="69">
        <v>336291</v>
      </c>
      <c r="Q57" s="69">
        <v>293209</v>
      </c>
      <c r="R57" s="68">
        <v>17.399999999999999</v>
      </c>
      <c r="S57" s="224">
        <v>-12.8</v>
      </c>
    </row>
    <row r="58" spans="1:19" ht="15.75" x14ac:dyDescent="0.15">
      <c r="A58" s="380" t="s">
        <v>110</v>
      </c>
      <c r="B58" s="69">
        <v>30845</v>
      </c>
      <c r="C58" s="69">
        <v>35723</v>
      </c>
      <c r="D58" s="69">
        <v>38529</v>
      </c>
      <c r="E58" s="69">
        <v>53014</v>
      </c>
      <c r="F58" s="70">
        <v>70124</v>
      </c>
      <c r="G58" s="69">
        <v>73580</v>
      </c>
      <c r="H58" s="69">
        <v>90631</v>
      </c>
      <c r="I58" s="69">
        <v>110935</v>
      </c>
      <c r="J58" s="69">
        <v>132634</v>
      </c>
      <c r="K58" s="70">
        <v>127758</v>
      </c>
      <c r="L58" s="69">
        <v>168370</v>
      </c>
      <c r="M58" s="69">
        <v>211158</v>
      </c>
      <c r="N58" s="69">
        <v>212055</v>
      </c>
      <c r="O58" s="69">
        <v>219937</v>
      </c>
      <c r="P58" s="69">
        <v>244255</v>
      </c>
      <c r="Q58" s="69">
        <v>208879</v>
      </c>
      <c r="R58" s="68">
        <v>12.4</v>
      </c>
      <c r="S58" s="224">
        <v>-14.5</v>
      </c>
    </row>
    <row r="59" spans="1:19" x14ac:dyDescent="0.15">
      <c r="A59" s="374" t="s">
        <v>111</v>
      </c>
      <c r="B59" s="69">
        <v>10409</v>
      </c>
      <c r="C59" s="69">
        <v>13772</v>
      </c>
      <c r="D59" s="69">
        <v>16416</v>
      </c>
      <c r="E59" s="69">
        <v>24292</v>
      </c>
      <c r="F59" s="70">
        <v>30368</v>
      </c>
      <c r="G59" s="69">
        <v>30723</v>
      </c>
      <c r="H59" s="69">
        <v>37879</v>
      </c>
      <c r="I59" s="69">
        <v>45383</v>
      </c>
      <c r="J59" s="69">
        <v>55790</v>
      </c>
      <c r="K59" s="70">
        <v>55764</v>
      </c>
      <c r="L59" s="69">
        <v>74261</v>
      </c>
      <c r="M59" s="69">
        <v>92744</v>
      </c>
      <c r="N59" s="69">
        <v>91912</v>
      </c>
      <c r="O59" s="69">
        <v>94156</v>
      </c>
      <c r="P59" s="69">
        <v>105040</v>
      </c>
      <c r="Q59" s="69">
        <v>87623</v>
      </c>
      <c r="R59" s="68">
        <v>5.2</v>
      </c>
      <c r="S59" s="224">
        <v>-16.600000000000001</v>
      </c>
    </row>
    <row r="60" spans="1:19" x14ac:dyDescent="0.15">
      <c r="A60" s="374" t="s">
        <v>112</v>
      </c>
      <c r="B60" s="69">
        <v>1236</v>
      </c>
      <c r="C60" s="69">
        <v>1457</v>
      </c>
      <c r="D60" s="69">
        <v>1572</v>
      </c>
      <c r="E60" s="69">
        <v>1933</v>
      </c>
      <c r="F60" s="70">
        <v>2969</v>
      </c>
      <c r="G60" s="69">
        <v>2927</v>
      </c>
      <c r="H60" s="69">
        <v>3650</v>
      </c>
      <c r="I60" s="69">
        <v>4925</v>
      </c>
      <c r="J60" s="69">
        <v>5299</v>
      </c>
      <c r="K60" s="70">
        <v>5122</v>
      </c>
      <c r="L60" s="69">
        <v>6479</v>
      </c>
      <c r="M60" s="69">
        <v>8660</v>
      </c>
      <c r="N60" s="69">
        <v>8705</v>
      </c>
      <c r="O60" s="69">
        <v>9825</v>
      </c>
      <c r="P60" s="69">
        <v>9351</v>
      </c>
      <c r="Q60" s="69">
        <v>8792</v>
      </c>
      <c r="R60" s="68">
        <v>0.5</v>
      </c>
      <c r="S60" s="224">
        <v>-5.9</v>
      </c>
    </row>
    <row r="61" spans="1:19" x14ac:dyDescent="0.15">
      <c r="A61" s="374" t="s">
        <v>90</v>
      </c>
      <c r="B61" s="69">
        <v>3592</v>
      </c>
      <c r="C61" s="69">
        <v>3527</v>
      </c>
      <c r="D61" s="69">
        <v>3336</v>
      </c>
      <c r="E61" s="69">
        <v>3570</v>
      </c>
      <c r="F61" s="70">
        <v>4761</v>
      </c>
      <c r="G61" s="69">
        <v>5524</v>
      </c>
      <c r="H61" s="69">
        <v>6506</v>
      </c>
      <c r="I61" s="69">
        <v>7776</v>
      </c>
      <c r="J61" s="69">
        <v>9542</v>
      </c>
      <c r="K61" s="70">
        <v>7877</v>
      </c>
      <c r="L61" s="69">
        <v>11305</v>
      </c>
      <c r="M61" s="69">
        <v>14557</v>
      </c>
      <c r="N61" s="69">
        <v>16806</v>
      </c>
      <c r="O61" s="69">
        <v>19079</v>
      </c>
      <c r="P61" s="69">
        <v>23729</v>
      </c>
      <c r="Q61" s="69">
        <v>18937</v>
      </c>
      <c r="R61" s="68">
        <v>1.1000000000000001</v>
      </c>
      <c r="S61" s="224">
        <v>-20.2</v>
      </c>
    </row>
    <row r="62" spans="1:19" x14ac:dyDescent="0.15">
      <c r="A62" s="374" t="s">
        <v>113</v>
      </c>
      <c r="B62" s="69">
        <v>3950</v>
      </c>
      <c r="C62" s="69">
        <v>4105</v>
      </c>
      <c r="D62" s="69">
        <v>4253</v>
      </c>
      <c r="E62" s="69">
        <v>6099</v>
      </c>
      <c r="F62" s="70">
        <v>7663</v>
      </c>
      <c r="G62" s="69">
        <v>9007</v>
      </c>
      <c r="H62" s="69">
        <v>11279</v>
      </c>
      <c r="I62" s="69">
        <v>13341</v>
      </c>
      <c r="J62" s="69">
        <v>15633</v>
      </c>
      <c r="K62" s="70">
        <v>13020</v>
      </c>
      <c r="L62" s="69">
        <v>17105</v>
      </c>
      <c r="M62" s="69">
        <v>22063</v>
      </c>
      <c r="N62" s="69">
        <v>24122</v>
      </c>
      <c r="O62" s="69">
        <v>23110</v>
      </c>
      <c r="P62" s="69">
        <v>27089</v>
      </c>
      <c r="Q62" s="69">
        <v>24657</v>
      </c>
      <c r="R62" s="68">
        <v>1.5</v>
      </c>
      <c r="S62" s="224">
        <v>-8.9</v>
      </c>
    </row>
    <row r="63" spans="1:19" x14ac:dyDescent="0.15">
      <c r="A63" s="374" t="s">
        <v>114</v>
      </c>
      <c r="B63" s="69">
        <v>3078</v>
      </c>
      <c r="C63" s="69">
        <v>3789</v>
      </c>
      <c r="D63" s="69">
        <v>4319</v>
      </c>
      <c r="E63" s="69">
        <v>5081</v>
      </c>
      <c r="F63" s="70">
        <v>6451</v>
      </c>
      <c r="G63" s="69">
        <v>6925</v>
      </c>
      <c r="H63" s="69">
        <v>8600</v>
      </c>
      <c r="I63" s="69">
        <v>10211</v>
      </c>
      <c r="J63" s="69">
        <v>11639</v>
      </c>
      <c r="K63" s="70">
        <v>11020</v>
      </c>
      <c r="L63" s="69">
        <v>14007</v>
      </c>
      <c r="M63" s="69">
        <v>17577</v>
      </c>
      <c r="N63" s="69">
        <v>16068</v>
      </c>
      <c r="O63" s="69">
        <v>17574</v>
      </c>
      <c r="P63" s="69">
        <v>19286</v>
      </c>
      <c r="Q63" s="69">
        <v>16855</v>
      </c>
      <c r="R63" s="68">
        <v>1</v>
      </c>
      <c r="S63" s="224">
        <v>-12.6</v>
      </c>
    </row>
    <row r="64" spans="1:19" x14ac:dyDescent="0.15">
      <c r="A64" s="374" t="s">
        <v>115</v>
      </c>
      <c r="B64" s="69">
        <v>5770</v>
      </c>
      <c r="C64" s="69">
        <v>7959</v>
      </c>
      <c r="D64" s="69">
        <v>8407</v>
      </c>
      <c r="E64" s="69">
        <v>9728</v>
      </c>
      <c r="F64" s="70">
        <v>12129</v>
      </c>
      <c r="G64" s="69">
        <v>15890</v>
      </c>
      <c r="H64" s="69">
        <v>17554</v>
      </c>
      <c r="I64" s="69">
        <v>19689</v>
      </c>
      <c r="J64" s="69">
        <v>23833</v>
      </c>
      <c r="K64" s="70">
        <v>21283</v>
      </c>
      <c r="L64" s="69">
        <v>25921</v>
      </c>
      <c r="M64" s="69">
        <v>40370</v>
      </c>
      <c r="N64" s="69">
        <v>44101</v>
      </c>
      <c r="O64" s="69">
        <v>39668</v>
      </c>
      <c r="P64" s="69">
        <v>41607</v>
      </c>
      <c r="Q64" s="69">
        <v>33276</v>
      </c>
      <c r="R64" s="77">
        <v>2</v>
      </c>
      <c r="S64" s="226">
        <v>-20</v>
      </c>
    </row>
    <row r="65" spans="1:19" x14ac:dyDescent="0.15">
      <c r="A65" s="377" t="s">
        <v>94</v>
      </c>
      <c r="B65" s="73">
        <v>5877</v>
      </c>
      <c r="C65" s="73">
        <v>6293</v>
      </c>
      <c r="D65" s="73">
        <v>6834</v>
      </c>
      <c r="E65" s="73">
        <v>8600</v>
      </c>
      <c r="F65" s="72">
        <v>13334</v>
      </c>
      <c r="G65" s="73">
        <v>18014</v>
      </c>
      <c r="H65" s="73">
        <v>21324</v>
      </c>
      <c r="I65" s="73">
        <v>28414</v>
      </c>
      <c r="J65" s="73">
        <v>40178</v>
      </c>
      <c r="K65" s="72">
        <v>42612</v>
      </c>
      <c r="L65" s="73">
        <v>66018</v>
      </c>
      <c r="M65" s="73">
        <v>88927</v>
      </c>
      <c r="N65" s="73">
        <v>91607</v>
      </c>
      <c r="O65" s="69">
        <v>108694</v>
      </c>
      <c r="P65" s="69">
        <v>109600</v>
      </c>
      <c r="Q65" s="69">
        <v>83034</v>
      </c>
      <c r="R65" s="68">
        <v>4.9000000000000004</v>
      </c>
      <c r="S65" s="224">
        <v>-24.1</v>
      </c>
    </row>
    <row r="66" spans="1:19" x14ac:dyDescent="0.15">
      <c r="A66" s="383" t="s">
        <v>116</v>
      </c>
      <c r="B66" s="76">
        <v>5024</v>
      </c>
      <c r="C66" s="76">
        <v>5426</v>
      </c>
      <c r="D66" s="76">
        <v>5851</v>
      </c>
      <c r="E66" s="76">
        <v>7300</v>
      </c>
      <c r="F66" s="75">
        <v>11553</v>
      </c>
      <c r="G66" s="76">
        <v>16194</v>
      </c>
      <c r="H66" s="76">
        <v>19323</v>
      </c>
      <c r="I66" s="76">
        <v>25840</v>
      </c>
      <c r="J66" s="76">
        <v>37435</v>
      </c>
      <c r="K66" s="75">
        <v>39439</v>
      </c>
      <c r="L66" s="76">
        <v>61122</v>
      </c>
      <c r="M66" s="76">
        <v>82673</v>
      </c>
      <c r="N66" s="76">
        <v>84561</v>
      </c>
      <c r="O66" s="76">
        <v>98954</v>
      </c>
      <c r="P66" s="76">
        <v>97751</v>
      </c>
      <c r="Q66" s="76">
        <v>73643</v>
      </c>
      <c r="R66" s="77">
        <v>4.4000000000000004</v>
      </c>
      <c r="S66" s="226">
        <v>-24.6</v>
      </c>
    </row>
    <row r="67" spans="1:19" x14ac:dyDescent="0.15">
      <c r="A67" s="379" t="s">
        <v>96</v>
      </c>
      <c r="B67" s="69">
        <v>5410</v>
      </c>
      <c r="C67" s="69">
        <v>6702</v>
      </c>
      <c r="D67" s="69">
        <v>8336</v>
      </c>
      <c r="E67" s="69">
        <v>14929</v>
      </c>
      <c r="F67" s="70">
        <v>21785</v>
      </c>
      <c r="G67" s="69">
        <v>26785</v>
      </c>
      <c r="H67" s="69">
        <v>34175</v>
      </c>
      <c r="I67" s="69">
        <v>51111</v>
      </c>
      <c r="J67" s="69">
        <v>71644</v>
      </c>
      <c r="K67" s="70">
        <v>64444</v>
      </c>
      <c r="L67" s="69">
        <v>91842</v>
      </c>
      <c r="M67" s="69">
        <v>119668</v>
      </c>
      <c r="N67" s="69">
        <v>126026</v>
      </c>
      <c r="O67" s="69">
        <v>127429</v>
      </c>
      <c r="P67" s="69">
        <v>127227</v>
      </c>
      <c r="Q67" s="69">
        <v>104329</v>
      </c>
      <c r="R67" s="68">
        <v>6.2</v>
      </c>
      <c r="S67" s="224">
        <v>-17.899999999999999</v>
      </c>
    </row>
    <row r="68" spans="1:19" x14ac:dyDescent="0.15">
      <c r="A68" s="374" t="s">
        <v>117</v>
      </c>
      <c r="B68" s="69"/>
      <c r="C68" s="69"/>
      <c r="D68" s="69"/>
      <c r="E68" s="69"/>
      <c r="F68" s="70"/>
      <c r="G68" s="69"/>
      <c r="H68" s="69">
        <v>12909</v>
      </c>
      <c r="I68" s="69">
        <v>18342</v>
      </c>
      <c r="J68" s="69">
        <v>29863</v>
      </c>
      <c r="K68" s="70">
        <v>28281</v>
      </c>
      <c r="L68" s="69">
        <v>38125</v>
      </c>
      <c r="M68" s="69">
        <v>52394</v>
      </c>
      <c r="N68" s="69">
        <v>52301</v>
      </c>
      <c r="O68" s="69">
        <v>54299</v>
      </c>
      <c r="P68" s="69">
        <v>51686</v>
      </c>
      <c r="Q68" s="69">
        <v>44167</v>
      </c>
      <c r="R68" s="68">
        <v>2.6</v>
      </c>
      <c r="S68" s="224">
        <v>-14.5</v>
      </c>
    </row>
    <row r="69" spans="1:19" x14ac:dyDescent="0.15">
      <c r="A69" s="374" t="s">
        <v>118</v>
      </c>
      <c r="B69" s="69"/>
      <c r="C69" s="69"/>
      <c r="D69" s="69"/>
      <c r="E69" s="69"/>
      <c r="F69" s="70"/>
      <c r="G69" s="69"/>
      <c r="H69" s="69">
        <v>2607</v>
      </c>
      <c r="I69" s="69">
        <v>3263</v>
      </c>
      <c r="J69" s="69">
        <v>3690</v>
      </c>
      <c r="K69" s="70">
        <v>3882</v>
      </c>
      <c r="L69" s="69">
        <v>6887</v>
      </c>
      <c r="M69" s="69">
        <v>9369</v>
      </c>
      <c r="N69" s="69">
        <v>9158</v>
      </c>
      <c r="O69" s="69">
        <v>10238</v>
      </c>
      <c r="P69" s="69">
        <v>11193</v>
      </c>
      <c r="Q69" s="69">
        <v>10055</v>
      </c>
      <c r="R69" s="68">
        <v>0.6</v>
      </c>
      <c r="S69" s="224">
        <v>-10</v>
      </c>
    </row>
    <row r="70" spans="1:19" x14ac:dyDescent="0.15">
      <c r="A70" s="377" t="s">
        <v>119</v>
      </c>
      <c r="B70" s="73">
        <v>5555</v>
      </c>
      <c r="C70" s="73">
        <v>4793</v>
      </c>
      <c r="D70" s="73">
        <v>5427</v>
      </c>
      <c r="E70" s="73">
        <v>8360</v>
      </c>
      <c r="F70" s="72">
        <v>15646</v>
      </c>
      <c r="G70" s="73">
        <v>21062</v>
      </c>
      <c r="H70" s="73">
        <v>28772</v>
      </c>
      <c r="I70" s="73">
        <v>36359</v>
      </c>
      <c r="J70" s="73">
        <v>55967</v>
      </c>
      <c r="K70" s="72">
        <v>43330</v>
      </c>
      <c r="L70" s="73">
        <v>67092</v>
      </c>
      <c r="M70" s="73">
        <v>93240</v>
      </c>
      <c r="N70" s="73">
        <v>113717</v>
      </c>
      <c r="O70" s="73">
        <v>117455</v>
      </c>
      <c r="P70" s="73">
        <v>115737</v>
      </c>
      <c r="Q70" s="73">
        <v>70366</v>
      </c>
      <c r="R70" s="74">
        <v>4.2</v>
      </c>
      <c r="S70" s="225">
        <v>-39.1</v>
      </c>
    </row>
    <row r="71" spans="1:19" x14ac:dyDescent="0.15">
      <c r="A71" s="384" t="s">
        <v>100</v>
      </c>
      <c r="B71" s="78"/>
      <c r="C71" s="78"/>
      <c r="D71" s="78"/>
      <c r="E71" s="78"/>
      <c r="F71" s="79"/>
      <c r="G71" s="78"/>
      <c r="H71" s="78">
        <v>4085</v>
      </c>
      <c r="I71" s="78">
        <v>6618</v>
      </c>
      <c r="J71" s="78">
        <v>9235</v>
      </c>
      <c r="K71" s="79">
        <v>8693</v>
      </c>
      <c r="L71" s="78">
        <v>14903</v>
      </c>
      <c r="M71" s="78">
        <v>32108</v>
      </c>
      <c r="N71" s="78">
        <v>44619</v>
      </c>
      <c r="O71" s="78">
        <v>48388</v>
      </c>
      <c r="P71" s="78">
        <v>44591</v>
      </c>
      <c r="Q71" s="78">
        <v>30182</v>
      </c>
      <c r="R71" s="80">
        <v>1.8</v>
      </c>
      <c r="S71" s="227">
        <v>-32.299999999999997</v>
      </c>
    </row>
    <row r="72" spans="1:19" ht="14.25" thickBot="1" x14ac:dyDescent="0.2">
      <c r="A72" s="381" t="s">
        <v>101</v>
      </c>
      <c r="B72" s="81">
        <v>225097</v>
      </c>
      <c r="C72" s="81">
        <v>243613</v>
      </c>
      <c r="D72" s="81">
        <v>295170</v>
      </c>
      <c r="E72" s="81">
        <v>412760</v>
      </c>
      <c r="F72" s="82">
        <v>561423</v>
      </c>
      <c r="G72" s="81">
        <v>659953</v>
      </c>
      <c r="H72" s="81">
        <v>791461</v>
      </c>
      <c r="I72" s="81">
        <v>955950</v>
      </c>
      <c r="J72" s="81">
        <v>1132562</v>
      </c>
      <c r="K72" s="82">
        <v>1005555</v>
      </c>
      <c r="L72" s="81">
        <v>1396244</v>
      </c>
      <c r="M72" s="81">
        <v>1743484</v>
      </c>
      <c r="N72" s="81">
        <v>1817826</v>
      </c>
      <c r="O72" s="81">
        <v>1949989</v>
      </c>
      <c r="P72" s="81">
        <v>1960290</v>
      </c>
      <c r="Q72" s="81">
        <v>1681951</v>
      </c>
      <c r="R72" s="83">
        <v>100</v>
      </c>
      <c r="S72" s="228">
        <v>-14.2</v>
      </c>
    </row>
    <row r="73" spans="1:19" x14ac:dyDescent="0.15">
      <c r="A73" s="165" t="s">
        <v>195</v>
      </c>
      <c r="B73" s="62"/>
      <c r="C73" s="62"/>
      <c r="D73" s="62"/>
      <c r="E73" s="62"/>
      <c r="F73" s="62"/>
      <c r="G73" s="62"/>
      <c r="H73" s="84"/>
      <c r="I73" s="62"/>
      <c r="J73" s="62"/>
      <c r="K73" s="62"/>
      <c r="L73" s="62"/>
      <c r="M73" s="62"/>
      <c r="N73" s="222"/>
      <c r="O73" s="222"/>
      <c r="P73" s="222"/>
      <c r="Q73" s="222"/>
      <c r="R73" s="223"/>
      <c r="S73" s="25"/>
    </row>
    <row r="74" spans="1:19" x14ac:dyDescent="0.15">
      <c r="A74" s="294" t="s">
        <v>196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25"/>
      <c r="O74" s="25"/>
      <c r="P74" s="25"/>
      <c r="Q74" s="25"/>
      <c r="R74" s="25"/>
      <c r="S74" s="25"/>
    </row>
    <row r="75" spans="1:19" ht="14.25" thickBo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</row>
    <row r="76" spans="1:19" x14ac:dyDescent="0.15">
      <c r="A76" s="339"/>
      <c r="B76" s="341" t="s">
        <v>120</v>
      </c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42"/>
      <c r="R76" s="342"/>
      <c r="S76" s="343"/>
    </row>
    <row r="77" spans="1:19" x14ac:dyDescent="0.15">
      <c r="A77" s="340"/>
      <c r="B77" s="331">
        <v>2000</v>
      </c>
      <c r="C77" s="331">
        <v>2001</v>
      </c>
      <c r="D77" s="331">
        <v>2002</v>
      </c>
      <c r="E77" s="331">
        <v>2003</v>
      </c>
      <c r="F77" s="331">
        <v>2004</v>
      </c>
      <c r="G77" s="331">
        <v>2005</v>
      </c>
      <c r="H77" s="331">
        <v>2006</v>
      </c>
      <c r="I77" s="331">
        <v>2007</v>
      </c>
      <c r="J77" s="331">
        <v>2008</v>
      </c>
      <c r="K77" s="332">
        <v>2009</v>
      </c>
      <c r="L77" s="331">
        <v>2010</v>
      </c>
      <c r="M77" s="332">
        <v>2011</v>
      </c>
      <c r="N77" s="331">
        <v>2012</v>
      </c>
      <c r="O77" s="332">
        <v>2013</v>
      </c>
      <c r="P77" s="331">
        <v>2014</v>
      </c>
      <c r="Q77" s="350">
        <v>2015</v>
      </c>
      <c r="R77" s="348"/>
      <c r="S77" s="349"/>
    </row>
    <row r="78" spans="1:19" x14ac:dyDescent="0.15">
      <c r="A78" s="340"/>
      <c r="B78" s="26" t="s">
        <v>68</v>
      </c>
      <c r="C78" s="26" t="s">
        <v>68</v>
      </c>
      <c r="D78" s="26" t="s">
        <v>68</v>
      </c>
      <c r="E78" s="26" t="s">
        <v>68</v>
      </c>
      <c r="F78" s="26" t="s">
        <v>68</v>
      </c>
      <c r="G78" s="26" t="s">
        <v>68</v>
      </c>
      <c r="H78" s="26" t="s">
        <v>68</v>
      </c>
      <c r="I78" s="26" t="s">
        <v>68</v>
      </c>
      <c r="J78" s="26" t="s">
        <v>68</v>
      </c>
      <c r="K78" s="26" t="s">
        <v>68</v>
      </c>
      <c r="L78" s="26" t="s">
        <v>68</v>
      </c>
      <c r="M78" s="26" t="s">
        <v>68</v>
      </c>
      <c r="N78" s="26" t="s">
        <v>68</v>
      </c>
      <c r="O78" s="26" t="s">
        <v>68</v>
      </c>
      <c r="P78" s="26" t="s">
        <v>68</v>
      </c>
      <c r="Q78" s="26" t="s">
        <v>68</v>
      </c>
      <c r="R78" s="26" t="s">
        <v>69</v>
      </c>
      <c r="S78" s="215" t="s">
        <v>70</v>
      </c>
    </row>
    <row r="79" spans="1:19" x14ac:dyDescent="0.15">
      <c r="A79" s="373" t="s">
        <v>121</v>
      </c>
      <c r="B79" s="65">
        <f t="shared" ref="B79:C85" si="4">B7+B43</f>
        <v>273655</v>
      </c>
      <c r="C79" s="65">
        <f t="shared" si="4"/>
        <v>288140</v>
      </c>
      <c r="D79" s="65">
        <v>360642</v>
      </c>
      <c r="E79" s="65">
        <v>495478</v>
      </c>
      <c r="F79" s="66">
        <v>665027</v>
      </c>
      <c r="G79" s="65">
        <f t="shared" ref="G79:K81" si="5">G7+G43</f>
        <v>807887</v>
      </c>
      <c r="H79" s="65">
        <f t="shared" si="5"/>
        <v>981094</v>
      </c>
      <c r="I79" s="65">
        <f t="shared" si="5"/>
        <v>1187801</v>
      </c>
      <c r="J79" s="65">
        <f t="shared" si="5"/>
        <v>1366705</v>
      </c>
      <c r="K79" s="66">
        <f t="shared" si="5"/>
        <v>1172049</v>
      </c>
      <c r="L79" s="65">
        <f>K7+L43</f>
        <v>1403553</v>
      </c>
      <c r="M79" s="65">
        <v>1903123</v>
      </c>
      <c r="N79" s="65">
        <v>2044930</v>
      </c>
      <c r="O79" s="69">
        <v>2224008</v>
      </c>
      <c r="P79" s="69">
        <v>2274211</v>
      </c>
      <c r="Q79" s="69">
        <v>2095631</v>
      </c>
      <c r="R79" s="33">
        <v>53</v>
      </c>
      <c r="S79" s="216">
        <v>-7.8</v>
      </c>
    </row>
    <row r="80" spans="1:19" x14ac:dyDescent="0.15">
      <c r="A80" s="374" t="s">
        <v>72</v>
      </c>
      <c r="B80" s="70">
        <f t="shared" si="4"/>
        <v>83166</v>
      </c>
      <c r="C80" s="70">
        <f t="shared" si="4"/>
        <v>87755</v>
      </c>
      <c r="D80" s="69">
        <v>101900</v>
      </c>
      <c r="E80" s="69">
        <v>133557</v>
      </c>
      <c r="F80" s="70">
        <v>167886</v>
      </c>
      <c r="G80" s="70">
        <f t="shared" si="5"/>
        <v>184394</v>
      </c>
      <c r="H80" s="70">
        <f t="shared" si="5"/>
        <v>207296</v>
      </c>
      <c r="I80" s="70">
        <f t="shared" si="5"/>
        <v>235951</v>
      </c>
      <c r="J80" s="70">
        <f t="shared" si="5"/>
        <v>266732</v>
      </c>
      <c r="K80" s="70">
        <f t="shared" si="5"/>
        <v>228849</v>
      </c>
      <c r="L80" s="70">
        <f>K8+L44</f>
        <v>274647</v>
      </c>
      <c r="M80" s="70">
        <v>342834</v>
      </c>
      <c r="N80" s="69">
        <v>329451</v>
      </c>
      <c r="O80" s="69">
        <v>312378</v>
      </c>
      <c r="P80" s="69">
        <v>312438</v>
      </c>
      <c r="Q80" s="69">
        <v>278658</v>
      </c>
      <c r="R80" s="33">
        <v>7</v>
      </c>
      <c r="S80" s="216">
        <v>-10.8</v>
      </c>
    </row>
    <row r="81" spans="1:19" x14ac:dyDescent="0.15">
      <c r="A81" s="374" t="s">
        <v>73</v>
      </c>
      <c r="B81" s="70">
        <f t="shared" si="4"/>
        <v>34500</v>
      </c>
      <c r="C81" s="70">
        <f t="shared" si="4"/>
        <v>35910</v>
      </c>
      <c r="D81" s="69">
        <v>44103</v>
      </c>
      <c r="E81" s="69">
        <v>63223</v>
      </c>
      <c r="F81" s="70">
        <v>90068</v>
      </c>
      <c r="G81" s="70">
        <f t="shared" si="5"/>
        <v>111928</v>
      </c>
      <c r="H81" s="70">
        <f t="shared" si="5"/>
        <v>134246</v>
      </c>
      <c r="I81" s="70">
        <f t="shared" si="5"/>
        <v>159851</v>
      </c>
      <c r="J81" s="70">
        <f t="shared" si="5"/>
        <v>186070</v>
      </c>
      <c r="K81" s="70">
        <f t="shared" si="5"/>
        <v>156232</v>
      </c>
      <c r="L81" s="70">
        <f>K9+L45</f>
        <v>192029</v>
      </c>
      <c r="M81" s="70">
        <v>245626</v>
      </c>
      <c r="N81" s="69">
        <v>256329</v>
      </c>
      <c r="O81" s="69">
        <v>274238</v>
      </c>
      <c r="P81" s="69">
        <v>290492</v>
      </c>
      <c r="Q81" s="69">
        <v>275815</v>
      </c>
      <c r="R81" s="33">
        <v>7</v>
      </c>
      <c r="S81" s="216">
        <v>-5</v>
      </c>
    </row>
    <row r="82" spans="1:19" x14ac:dyDescent="0.15">
      <c r="A82" s="374" t="s">
        <v>74</v>
      </c>
      <c r="B82" s="70">
        <f t="shared" si="4"/>
        <v>117666</v>
      </c>
      <c r="C82" s="70">
        <f t="shared" si="4"/>
        <v>123665</v>
      </c>
      <c r="D82" s="38">
        <f t="shared" ref="D82:I82" si="6">D80+D81</f>
        <v>146003</v>
      </c>
      <c r="E82" s="38">
        <f t="shared" si="6"/>
        <v>196780</v>
      </c>
      <c r="F82" s="38">
        <f t="shared" si="6"/>
        <v>257954</v>
      </c>
      <c r="G82" s="38">
        <f t="shared" si="6"/>
        <v>296322</v>
      </c>
      <c r="H82" s="38">
        <f t="shared" si="6"/>
        <v>341542</v>
      </c>
      <c r="I82" s="38">
        <f t="shared" si="6"/>
        <v>395802</v>
      </c>
      <c r="J82" s="38">
        <f t="shared" ref="J82:L82" si="7">J80+J81</f>
        <v>452802</v>
      </c>
      <c r="K82" s="38">
        <f t="shared" si="7"/>
        <v>385081</v>
      </c>
      <c r="L82" s="38">
        <f t="shared" si="7"/>
        <v>466676</v>
      </c>
      <c r="M82" s="38">
        <f>M80+M81</f>
        <v>588460</v>
      </c>
      <c r="N82" s="38">
        <f t="shared" ref="N82:O82" si="8">N80+N81</f>
        <v>585780</v>
      </c>
      <c r="O82" s="38">
        <f t="shared" si="8"/>
        <v>586616</v>
      </c>
      <c r="P82" s="38">
        <f>P80+P81</f>
        <v>602930</v>
      </c>
      <c r="Q82" s="38">
        <f t="shared" ref="Q82:S82" si="9">Q80+Q81</f>
        <v>554473</v>
      </c>
      <c r="R82" s="38">
        <f t="shared" si="9"/>
        <v>14</v>
      </c>
      <c r="S82" s="216">
        <f t="shared" si="9"/>
        <v>-15.8</v>
      </c>
    </row>
    <row r="83" spans="1:19" x14ac:dyDescent="0.15">
      <c r="A83" s="374" t="s">
        <v>75</v>
      </c>
      <c r="B83" s="70">
        <f t="shared" si="4"/>
        <v>53949</v>
      </c>
      <c r="C83" s="70">
        <f t="shared" si="4"/>
        <v>56270</v>
      </c>
      <c r="D83" s="69">
        <v>69189</v>
      </c>
      <c r="E83" s="69">
        <v>87393</v>
      </c>
      <c r="F83" s="70">
        <v>112678</v>
      </c>
      <c r="G83" s="70">
        <f t="shared" ref="G83:K92" si="10">G11+G47</f>
        <v>136698</v>
      </c>
      <c r="H83" s="70">
        <f t="shared" si="10"/>
        <v>166089</v>
      </c>
      <c r="I83" s="70">
        <f t="shared" si="10"/>
        <v>197240</v>
      </c>
      <c r="J83" s="70">
        <f t="shared" si="10"/>
        <v>203645</v>
      </c>
      <c r="K83" s="70">
        <f t="shared" si="10"/>
        <v>174945</v>
      </c>
      <c r="L83" s="70">
        <f t="shared" ref="L83:L108" si="11">K11+L47</f>
        <v>178493</v>
      </c>
      <c r="M83" s="70">
        <v>283476</v>
      </c>
      <c r="N83" s="69">
        <v>341487</v>
      </c>
      <c r="O83" s="69">
        <v>400701</v>
      </c>
      <c r="P83" s="69">
        <v>376094</v>
      </c>
      <c r="Q83" s="69">
        <v>343603</v>
      </c>
      <c r="R83" s="33">
        <v>8.6999999999999993</v>
      </c>
      <c r="S83" s="216">
        <v>-8.5</v>
      </c>
    </row>
    <row r="84" spans="1:19" x14ac:dyDescent="0.15">
      <c r="A84" s="374" t="s">
        <v>104</v>
      </c>
      <c r="B84" s="70">
        <f t="shared" si="4"/>
        <v>39522</v>
      </c>
      <c r="C84" s="70">
        <f t="shared" si="4"/>
        <v>41614</v>
      </c>
      <c r="D84" s="69">
        <v>54781</v>
      </c>
      <c r="E84" s="69">
        <v>78255</v>
      </c>
      <c r="F84" s="70">
        <v>105880</v>
      </c>
      <c r="G84" s="70">
        <f t="shared" si="10"/>
        <v>130361</v>
      </c>
      <c r="H84" s="70">
        <f t="shared" si="10"/>
        <v>160838</v>
      </c>
      <c r="I84" s="70">
        <f t="shared" si="10"/>
        <v>202533</v>
      </c>
      <c r="J84" s="70">
        <f t="shared" si="10"/>
        <v>231320</v>
      </c>
      <c r="K84" s="70">
        <f t="shared" si="10"/>
        <v>213011</v>
      </c>
      <c r="L84" s="70">
        <f t="shared" si="11"/>
        <v>260998</v>
      </c>
      <c r="M84" s="70">
        <v>363089</v>
      </c>
      <c r="N84" s="69">
        <v>400093</v>
      </c>
      <c r="O84" s="69">
        <v>443598</v>
      </c>
      <c r="P84" s="69">
        <v>480393</v>
      </c>
      <c r="Q84" s="69">
        <v>472162</v>
      </c>
      <c r="R84" s="33">
        <v>11.9</v>
      </c>
      <c r="S84" s="216">
        <v>-1.7</v>
      </c>
    </row>
    <row r="85" spans="1:19" x14ac:dyDescent="0.15">
      <c r="A85" s="382" t="s">
        <v>105</v>
      </c>
      <c r="B85" s="70">
        <f t="shared" si="4"/>
        <v>10821</v>
      </c>
      <c r="C85" s="70">
        <f t="shared" si="4"/>
        <v>10935</v>
      </c>
      <c r="D85" s="69">
        <v>14031</v>
      </c>
      <c r="E85" s="69">
        <v>19349</v>
      </c>
      <c r="F85" s="70">
        <v>26684</v>
      </c>
      <c r="G85" s="70">
        <f t="shared" si="10"/>
        <v>33147</v>
      </c>
      <c r="H85" s="70">
        <f t="shared" si="10"/>
        <v>40858</v>
      </c>
      <c r="I85" s="70">
        <f t="shared" si="10"/>
        <v>47144</v>
      </c>
      <c r="J85" s="70">
        <f t="shared" si="10"/>
        <v>52477</v>
      </c>
      <c r="K85" s="70">
        <f t="shared" si="10"/>
        <v>47863</v>
      </c>
      <c r="L85" s="70">
        <f t="shared" si="11"/>
        <v>54795</v>
      </c>
      <c r="M85" s="166">
        <v>63710</v>
      </c>
      <c r="N85" s="167">
        <v>69276</v>
      </c>
      <c r="O85" s="167">
        <v>75896</v>
      </c>
      <c r="P85" s="167">
        <v>79741</v>
      </c>
      <c r="Q85" s="167">
        <v>79565</v>
      </c>
      <c r="R85" s="168">
        <v>2</v>
      </c>
      <c r="S85" s="229">
        <v>-0.2</v>
      </c>
    </row>
    <row r="86" spans="1:19" x14ac:dyDescent="0.15">
      <c r="A86" s="376" t="s">
        <v>106</v>
      </c>
      <c r="B86" s="70"/>
      <c r="C86" s="70"/>
      <c r="D86" s="69"/>
      <c r="E86" s="69">
        <v>20127</v>
      </c>
      <c r="F86" s="70">
        <v>26261</v>
      </c>
      <c r="G86" s="70">
        <f t="shared" si="10"/>
        <v>30699</v>
      </c>
      <c r="H86" s="70">
        <f t="shared" si="10"/>
        <v>37109</v>
      </c>
      <c r="I86" s="70">
        <f t="shared" si="10"/>
        <v>46386</v>
      </c>
      <c r="J86" s="70">
        <f t="shared" si="10"/>
        <v>53556</v>
      </c>
      <c r="K86" s="70">
        <f t="shared" si="10"/>
        <v>51963</v>
      </c>
      <c r="L86" s="70">
        <f t="shared" si="11"/>
        <v>70079</v>
      </c>
      <c r="M86" s="70">
        <v>90023</v>
      </c>
      <c r="N86" s="69">
        <v>94813</v>
      </c>
      <c r="O86" s="69">
        <v>106083</v>
      </c>
      <c r="P86" s="69">
        <v>102020</v>
      </c>
      <c r="Q86" s="69">
        <v>97291</v>
      </c>
      <c r="R86" s="33">
        <v>2.5</v>
      </c>
      <c r="S86" s="216">
        <v>-4.5999999999999996</v>
      </c>
    </row>
    <row r="87" spans="1:19" x14ac:dyDescent="0.15">
      <c r="A87" s="374" t="s">
        <v>107</v>
      </c>
      <c r="B87" s="70"/>
      <c r="C87" s="70"/>
      <c r="D87" s="69"/>
      <c r="E87" s="69">
        <v>12655</v>
      </c>
      <c r="F87" s="70">
        <v>17343</v>
      </c>
      <c r="G87" s="70">
        <f t="shared" si="10"/>
        <v>21811</v>
      </c>
      <c r="H87" s="70">
        <f t="shared" si="10"/>
        <v>27726</v>
      </c>
      <c r="I87" s="70">
        <f t="shared" si="10"/>
        <v>34638</v>
      </c>
      <c r="J87" s="70">
        <f t="shared" si="10"/>
        <v>41293</v>
      </c>
      <c r="K87" s="70">
        <f t="shared" si="10"/>
        <v>38204</v>
      </c>
      <c r="L87" s="70">
        <f t="shared" si="11"/>
        <v>46503</v>
      </c>
      <c r="M87" s="70">
        <v>64734</v>
      </c>
      <c r="N87" s="69">
        <v>69745</v>
      </c>
      <c r="O87" s="69">
        <v>71241</v>
      </c>
      <c r="P87" s="69">
        <v>72673</v>
      </c>
      <c r="Q87" s="69">
        <v>75463</v>
      </c>
      <c r="R87" s="33">
        <v>1.9</v>
      </c>
      <c r="S87" s="216">
        <v>3.9</v>
      </c>
    </row>
    <row r="88" spans="1:19" x14ac:dyDescent="0.15">
      <c r="A88" s="374" t="s">
        <v>81</v>
      </c>
      <c r="B88" s="70">
        <f>B16+B52</f>
        <v>30534</v>
      </c>
      <c r="C88" s="70">
        <f>C16+C52</f>
        <v>32339</v>
      </c>
      <c r="D88" s="69">
        <v>44647</v>
      </c>
      <c r="E88" s="69">
        <v>58364</v>
      </c>
      <c r="F88" s="70">
        <v>78324</v>
      </c>
      <c r="G88" s="70">
        <f t="shared" si="10"/>
        <v>91230</v>
      </c>
      <c r="H88" s="70">
        <f t="shared" si="10"/>
        <v>107832</v>
      </c>
      <c r="I88" s="70">
        <f t="shared" si="10"/>
        <v>124487</v>
      </c>
      <c r="J88" s="70">
        <f t="shared" si="10"/>
        <v>129215</v>
      </c>
      <c r="K88" s="70">
        <f t="shared" si="10"/>
        <v>106228</v>
      </c>
      <c r="L88" s="70">
        <f t="shared" si="11"/>
        <v>136244</v>
      </c>
      <c r="M88" s="70">
        <v>160018</v>
      </c>
      <c r="N88" s="69">
        <v>168963</v>
      </c>
      <c r="O88" s="69">
        <v>197039</v>
      </c>
      <c r="P88" s="69">
        <v>198314</v>
      </c>
      <c r="Q88" s="69">
        <v>188205</v>
      </c>
      <c r="R88" s="33">
        <v>4.8</v>
      </c>
      <c r="S88" s="216">
        <v>-5.0999999999999996</v>
      </c>
    </row>
    <row r="89" spans="1:19" x14ac:dyDescent="0.15">
      <c r="A89" s="378" t="s">
        <v>82</v>
      </c>
      <c r="B89" s="75"/>
      <c r="C89" s="75"/>
      <c r="D89" s="75"/>
      <c r="E89" s="75"/>
      <c r="F89" s="75"/>
      <c r="G89" s="75">
        <f t="shared" si="10"/>
        <v>18700</v>
      </c>
      <c r="H89" s="75">
        <f t="shared" si="10"/>
        <v>24858</v>
      </c>
      <c r="I89" s="75">
        <f t="shared" si="10"/>
        <v>38628</v>
      </c>
      <c r="J89" s="75">
        <f t="shared" si="10"/>
        <v>51844</v>
      </c>
      <c r="K89" s="75">
        <f t="shared" si="10"/>
        <v>43381</v>
      </c>
      <c r="L89" s="75">
        <f t="shared" si="11"/>
        <v>50513</v>
      </c>
      <c r="M89" s="75">
        <v>73908</v>
      </c>
      <c r="N89" s="76">
        <v>66472</v>
      </c>
      <c r="O89" s="76">
        <v>65403</v>
      </c>
      <c r="P89" s="76">
        <v>70594</v>
      </c>
      <c r="Q89" s="76">
        <v>71623</v>
      </c>
      <c r="R89" s="54">
        <v>1.8</v>
      </c>
      <c r="S89" s="218">
        <v>1.5</v>
      </c>
    </row>
    <row r="90" spans="1:19" x14ac:dyDescent="0.15">
      <c r="A90" s="379" t="s">
        <v>83</v>
      </c>
      <c r="B90" s="70">
        <f t="shared" ref="B90:C103" si="12">B18+B54</f>
        <v>81398</v>
      </c>
      <c r="C90" s="70">
        <f t="shared" si="12"/>
        <v>87882</v>
      </c>
      <c r="D90" s="69">
        <v>105146</v>
      </c>
      <c r="E90" s="69">
        <v>136394</v>
      </c>
      <c r="F90" s="70">
        <v>185290</v>
      </c>
      <c r="G90" s="70">
        <f t="shared" si="10"/>
        <v>230830</v>
      </c>
      <c r="H90" s="70">
        <f t="shared" si="10"/>
        <v>286036</v>
      </c>
      <c r="I90" s="70">
        <f t="shared" si="10"/>
        <v>332523</v>
      </c>
      <c r="J90" s="70">
        <f t="shared" si="10"/>
        <v>368342</v>
      </c>
      <c r="K90" s="70">
        <f t="shared" si="10"/>
        <v>328082</v>
      </c>
      <c r="L90" s="70">
        <f t="shared" si="11"/>
        <v>355645</v>
      </c>
      <c r="M90" s="70">
        <v>494422</v>
      </c>
      <c r="N90" s="69">
        <v>536320</v>
      </c>
      <c r="O90" s="69">
        <v>575467</v>
      </c>
      <c r="P90" s="69">
        <v>610592</v>
      </c>
      <c r="Q90" s="69">
        <v>614414</v>
      </c>
      <c r="R90" s="33">
        <v>15.5</v>
      </c>
      <c r="S90" s="216">
        <v>0.6</v>
      </c>
    </row>
    <row r="91" spans="1:19" x14ac:dyDescent="0.15">
      <c r="A91" s="374" t="s">
        <v>84</v>
      </c>
      <c r="B91" s="70">
        <f t="shared" si="12"/>
        <v>74467</v>
      </c>
      <c r="C91" s="70">
        <f t="shared" si="12"/>
        <v>80485</v>
      </c>
      <c r="D91" s="69">
        <v>97183</v>
      </c>
      <c r="E91" s="69">
        <v>126333</v>
      </c>
      <c r="F91" s="70">
        <v>169626</v>
      </c>
      <c r="G91" s="70">
        <f t="shared" si="10"/>
        <v>211513</v>
      </c>
      <c r="H91" s="70">
        <f t="shared" si="10"/>
        <v>262659</v>
      </c>
      <c r="I91" s="70">
        <f t="shared" si="10"/>
        <v>302068</v>
      </c>
      <c r="J91" s="70">
        <f t="shared" si="10"/>
        <v>333744</v>
      </c>
      <c r="K91" s="70">
        <f t="shared" si="10"/>
        <v>298259</v>
      </c>
      <c r="L91" s="70">
        <f t="shared" si="11"/>
        <v>322915</v>
      </c>
      <c r="M91" s="70">
        <v>446582</v>
      </c>
      <c r="N91" s="69">
        <v>484683</v>
      </c>
      <c r="O91" s="69">
        <v>520749</v>
      </c>
      <c r="P91" s="69">
        <v>555118</v>
      </c>
      <c r="Q91" s="69">
        <v>558275</v>
      </c>
      <c r="R91" s="33">
        <v>14.1</v>
      </c>
      <c r="S91" s="216">
        <v>0.6</v>
      </c>
    </row>
    <row r="92" spans="1:19" x14ac:dyDescent="0.15">
      <c r="A92" s="378" t="s">
        <v>85</v>
      </c>
      <c r="B92" s="75">
        <f t="shared" si="12"/>
        <v>6909</v>
      </c>
      <c r="C92" s="75">
        <f t="shared" si="12"/>
        <v>7374</v>
      </c>
      <c r="D92" s="75">
        <v>7930</v>
      </c>
      <c r="E92" s="75">
        <v>10007</v>
      </c>
      <c r="F92" s="75">
        <v>15516</v>
      </c>
      <c r="G92" s="75">
        <f t="shared" si="10"/>
        <v>19165</v>
      </c>
      <c r="H92" s="75">
        <f t="shared" si="10"/>
        <v>23179</v>
      </c>
      <c r="I92" s="75">
        <f t="shared" si="10"/>
        <v>30335</v>
      </c>
      <c r="J92" s="75">
        <f t="shared" si="10"/>
        <v>34469</v>
      </c>
      <c r="K92" s="75">
        <f t="shared" si="10"/>
        <v>29701</v>
      </c>
      <c r="L92" s="75">
        <f t="shared" si="11"/>
        <v>32599</v>
      </c>
      <c r="M92" s="75">
        <v>47436</v>
      </c>
      <c r="N92" s="76">
        <v>51372</v>
      </c>
      <c r="O92" s="76">
        <v>54454</v>
      </c>
      <c r="P92" s="76">
        <v>55219</v>
      </c>
      <c r="Q92" s="76">
        <v>55678</v>
      </c>
      <c r="R92" s="54">
        <v>1.4</v>
      </c>
      <c r="S92" s="218">
        <v>0.9</v>
      </c>
    </row>
    <row r="93" spans="1:19" x14ac:dyDescent="0.15">
      <c r="A93" s="379" t="s">
        <v>86</v>
      </c>
      <c r="B93" s="70">
        <f t="shared" si="12"/>
        <v>86266</v>
      </c>
      <c r="C93" s="70">
        <f t="shared" si="12"/>
        <v>97641</v>
      </c>
      <c r="D93" s="69">
        <v>112634</v>
      </c>
      <c r="E93" s="69">
        <v>157865</v>
      </c>
      <c r="F93" s="70">
        <v>211443</v>
      </c>
      <c r="G93" s="70">
        <f t="shared" ref="G93:K102" si="13">G21+G57</f>
        <v>262059</v>
      </c>
      <c r="H93" s="70">
        <f t="shared" si="13"/>
        <v>330227</v>
      </c>
      <c r="I93" s="70">
        <f t="shared" si="13"/>
        <v>427522</v>
      </c>
      <c r="J93" s="70">
        <f t="shared" si="13"/>
        <v>511481</v>
      </c>
      <c r="K93" s="70">
        <f t="shared" si="13"/>
        <v>426901</v>
      </c>
      <c r="L93" s="70">
        <f t="shared" si="11"/>
        <v>482604</v>
      </c>
      <c r="M93" s="70">
        <v>700746</v>
      </c>
      <c r="N93" s="69">
        <v>683060</v>
      </c>
      <c r="O93" s="69">
        <v>729916</v>
      </c>
      <c r="P93" s="69">
        <v>775160</v>
      </c>
      <c r="Q93" s="69">
        <v>696547</v>
      </c>
      <c r="R93" s="33">
        <v>17.600000000000001</v>
      </c>
      <c r="S93" s="216">
        <v>-10.1</v>
      </c>
    </row>
    <row r="94" spans="1:19" ht="15.75" x14ac:dyDescent="0.15">
      <c r="A94" s="380" t="s">
        <v>110</v>
      </c>
      <c r="B94" s="70">
        <f t="shared" si="12"/>
        <v>69038</v>
      </c>
      <c r="C94" s="70">
        <f t="shared" si="12"/>
        <v>76627</v>
      </c>
      <c r="D94" s="69">
        <v>86738</v>
      </c>
      <c r="E94" s="69">
        <v>125069</v>
      </c>
      <c r="F94" s="70">
        <v>177287</v>
      </c>
      <c r="G94" s="70">
        <f t="shared" si="13"/>
        <v>217284</v>
      </c>
      <c r="H94" s="70">
        <f t="shared" si="13"/>
        <v>280479</v>
      </c>
      <c r="I94" s="70">
        <f t="shared" si="13"/>
        <v>356113</v>
      </c>
      <c r="J94" s="70">
        <f t="shared" si="13"/>
        <v>425782</v>
      </c>
      <c r="K94" s="70">
        <f t="shared" si="13"/>
        <v>364042</v>
      </c>
      <c r="L94" s="70">
        <f t="shared" si="11"/>
        <v>404654</v>
      </c>
      <c r="M94" s="70">
        <v>567132</v>
      </c>
      <c r="N94" s="69">
        <v>546043</v>
      </c>
      <c r="O94" s="69">
        <v>558890</v>
      </c>
      <c r="P94" s="69">
        <v>615139</v>
      </c>
      <c r="Q94" s="69">
        <v>564755</v>
      </c>
      <c r="R94" s="33">
        <v>14.3</v>
      </c>
      <c r="S94" s="216">
        <v>-8.1999999999999993</v>
      </c>
    </row>
    <row r="95" spans="1:19" x14ac:dyDescent="0.15">
      <c r="A95" s="374" t="s">
        <v>111</v>
      </c>
      <c r="B95" s="70">
        <f t="shared" si="12"/>
        <v>19687</v>
      </c>
      <c r="C95" s="70">
        <f t="shared" si="12"/>
        <v>23526</v>
      </c>
      <c r="D95" s="69">
        <v>27788</v>
      </c>
      <c r="E95" s="69">
        <v>41734</v>
      </c>
      <c r="F95" s="70">
        <v>54124</v>
      </c>
      <c r="G95" s="70">
        <f t="shared" si="13"/>
        <v>63250</v>
      </c>
      <c r="H95" s="70">
        <f t="shared" si="13"/>
        <v>78194</v>
      </c>
      <c r="I95" s="70">
        <f t="shared" si="13"/>
        <v>94097</v>
      </c>
      <c r="J95" s="70">
        <f t="shared" si="13"/>
        <v>114999</v>
      </c>
      <c r="K95" s="70">
        <f t="shared" si="13"/>
        <v>105684</v>
      </c>
      <c r="L95" s="70">
        <f t="shared" si="11"/>
        <v>124181</v>
      </c>
      <c r="M95" s="70">
        <v>169144</v>
      </c>
      <c r="N95" s="69">
        <v>161130</v>
      </c>
      <c r="O95" s="69">
        <v>161498</v>
      </c>
      <c r="P95" s="69">
        <v>177753</v>
      </c>
      <c r="Q95" s="69">
        <v>156784</v>
      </c>
      <c r="R95" s="33">
        <v>4</v>
      </c>
      <c r="S95" s="216">
        <v>-11.8</v>
      </c>
    </row>
    <row r="96" spans="1:19" x14ac:dyDescent="0.15">
      <c r="A96" s="374" t="s">
        <v>112</v>
      </c>
      <c r="B96" s="70">
        <f t="shared" si="12"/>
        <v>7923</v>
      </c>
      <c r="C96" s="70">
        <f t="shared" si="12"/>
        <v>8739</v>
      </c>
      <c r="D96" s="69">
        <v>10679</v>
      </c>
      <c r="E96" s="69">
        <v>15434</v>
      </c>
      <c r="F96" s="70">
        <v>21489</v>
      </c>
      <c r="G96" s="70">
        <f t="shared" si="13"/>
        <v>28803</v>
      </c>
      <c r="H96" s="70">
        <f t="shared" si="13"/>
        <v>34511</v>
      </c>
      <c r="I96" s="70">
        <f t="shared" si="13"/>
        <v>46343</v>
      </c>
      <c r="J96" s="70">
        <f t="shared" si="13"/>
        <v>51218</v>
      </c>
      <c r="K96" s="70">
        <f t="shared" si="13"/>
        <v>41804</v>
      </c>
      <c r="L96" s="70">
        <f t="shared" si="11"/>
        <v>43161</v>
      </c>
      <c r="M96" s="70">
        <v>68160</v>
      </c>
      <c r="N96" s="69">
        <v>67609</v>
      </c>
      <c r="O96" s="69">
        <v>70140</v>
      </c>
      <c r="P96" s="69">
        <v>74283</v>
      </c>
      <c r="Q96" s="69">
        <v>68255</v>
      </c>
      <c r="R96" s="33">
        <v>1.7</v>
      </c>
      <c r="S96" s="216">
        <v>-8.1</v>
      </c>
    </row>
    <row r="97" spans="1:19" x14ac:dyDescent="0.15">
      <c r="A97" s="374" t="s">
        <v>90</v>
      </c>
      <c r="B97" s="70">
        <f t="shared" si="12"/>
        <v>9902</v>
      </c>
      <c r="C97" s="70">
        <f t="shared" si="12"/>
        <v>10307</v>
      </c>
      <c r="D97" s="69">
        <v>11395</v>
      </c>
      <c r="E97" s="69">
        <v>14394</v>
      </c>
      <c r="F97" s="70">
        <v>19279</v>
      </c>
      <c r="G97" s="70">
        <f t="shared" si="13"/>
        <v>24500</v>
      </c>
      <c r="H97" s="70">
        <f t="shared" si="13"/>
        <v>30669</v>
      </c>
      <c r="I97" s="70">
        <f t="shared" si="13"/>
        <v>39432</v>
      </c>
      <c r="J97" s="70">
        <f t="shared" si="13"/>
        <v>45615</v>
      </c>
      <c r="K97" s="70">
        <f t="shared" si="13"/>
        <v>39154</v>
      </c>
      <c r="L97" s="70">
        <f t="shared" si="11"/>
        <v>42582</v>
      </c>
      <c r="M97" s="70">
        <v>58678</v>
      </c>
      <c r="N97" s="69">
        <v>63105</v>
      </c>
      <c r="O97" s="69">
        <v>70021</v>
      </c>
      <c r="P97" s="69">
        <v>80872</v>
      </c>
      <c r="Q97" s="69">
        <v>78518</v>
      </c>
      <c r="R97" s="33">
        <v>2</v>
      </c>
      <c r="S97" s="216">
        <v>-2.9</v>
      </c>
    </row>
    <row r="98" spans="1:19" x14ac:dyDescent="0.15">
      <c r="A98" s="374" t="s">
        <v>113</v>
      </c>
      <c r="B98" s="70">
        <f t="shared" si="12"/>
        <v>7655</v>
      </c>
      <c r="C98" s="70">
        <f t="shared" si="12"/>
        <v>7791</v>
      </c>
      <c r="D98" s="69">
        <v>8325</v>
      </c>
      <c r="E98" s="69">
        <v>13392</v>
      </c>
      <c r="F98" s="70">
        <v>17585</v>
      </c>
      <c r="G98" s="70">
        <f t="shared" si="13"/>
        <v>20646</v>
      </c>
      <c r="H98" s="70">
        <f t="shared" si="13"/>
        <v>25190</v>
      </c>
      <c r="I98" s="70">
        <f t="shared" si="13"/>
        <v>33668</v>
      </c>
      <c r="J98" s="70">
        <f t="shared" si="13"/>
        <v>38939</v>
      </c>
      <c r="K98" s="70">
        <f t="shared" si="13"/>
        <v>34480</v>
      </c>
      <c r="L98" s="70">
        <f t="shared" si="11"/>
        <v>38565</v>
      </c>
      <c r="M98" s="70">
        <v>52062</v>
      </c>
      <c r="N98" s="69">
        <v>51022</v>
      </c>
      <c r="O98" s="69">
        <v>49824</v>
      </c>
      <c r="P98" s="69">
        <v>55797</v>
      </c>
      <c r="Q98" s="69">
        <v>51410</v>
      </c>
      <c r="R98" s="33">
        <v>1.3</v>
      </c>
      <c r="S98" s="216">
        <v>-7.8</v>
      </c>
    </row>
    <row r="99" spans="1:19" x14ac:dyDescent="0.15">
      <c r="A99" s="374" t="s">
        <v>114</v>
      </c>
      <c r="B99" s="70">
        <f t="shared" si="12"/>
        <v>6880</v>
      </c>
      <c r="C99" s="70">
        <f t="shared" si="12"/>
        <v>7782</v>
      </c>
      <c r="D99" s="69">
        <v>9147</v>
      </c>
      <c r="E99" s="69">
        <v>11733</v>
      </c>
      <c r="F99" s="70">
        <v>15676</v>
      </c>
      <c r="G99" s="70">
        <f t="shared" si="13"/>
        <v>18614</v>
      </c>
      <c r="H99" s="70">
        <f t="shared" si="13"/>
        <v>24572</v>
      </c>
      <c r="I99" s="70">
        <f t="shared" si="13"/>
        <v>31381</v>
      </c>
      <c r="J99" s="70">
        <f t="shared" si="13"/>
        <v>38268</v>
      </c>
      <c r="K99" s="70">
        <f t="shared" si="13"/>
        <v>31264</v>
      </c>
      <c r="L99" s="70">
        <f t="shared" si="11"/>
        <v>34251</v>
      </c>
      <c r="M99" s="70">
        <v>51269</v>
      </c>
      <c r="N99" s="69">
        <v>41725</v>
      </c>
      <c r="O99" s="69">
        <v>43326</v>
      </c>
      <c r="P99" s="69">
        <v>48045</v>
      </c>
      <c r="Q99" s="69">
        <v>44692</v>
      </c>
      <c r="R99" s="33">
        <v>1.1000000000000001</v>
      </c>
      <c r="S99" s="216">
        <v>-7</v>
      </c>
    </row>
    <row r="100" spans="1:19" x14ac:dyDescent="0.15">
      <c r="A100" s="378" t="s">
        <v>93</v>
      </c>
      <c r="B100" s="75">
        <f t="shared" si="12"/>
        <v>8003</v>
      </c>
      <c r="C100" s="75">
        <f t="shared" si="12"/>
        <v>10670</v>
      </c>
      <c r="D100" s="75">
        <v>11927</v>
      </c>
      <c r="E100" s="75">
        <v>15758</v>
      </c>
      <c r="F100" s="75">
        <v>21232</v>
      </c>
      <c r="G100" s="75">
        <f t="shared" si="13"/>
        <v>29101</v>
      </c>
      <c r="H100" s="75">
        <f t="shared" si="13"/>
        <v>33386</v>
      </c>
      <c r="I100" s="75">
        <f t="shared" si="13"/>
        <v>48155</v>
      </c>
      <c r="J100" s="75">
        <f t="shared" si="13"/>
        <v>56909</v>
      </c>
      <c r="K100" s="75">
        <f t="shared" si="13"/>
        <v>38797</v>
      </c>
      <c r="L100" s="75">
        <f t="shared" si="11"/>
        <v>43435</v>
      </c>
      <c r="M100" s="75">
        <v>79273</v>
      </c>
      <c r="N100" s="76">
        <v>88158</v>
      </c>
      <c r="O100" s="76">
        <v>89259</v>
      </c>
      <c r="P100" s="76">
        <v>95285</v>
      </c>
      <c r="Q100" s="76">
        <v>68061</v>
      </c>
      <c r="R100" s="54">
        <v>1.7</v>
      </c>
      <c r="S100" s="218">
        <v>-28.6</v>
      </c>
    </row>
    <row r="101" spans="1:19" x14ac:dyDescent="0.15">
      <c r="A101" s="379" t="s">
        <v>94</v>
      </c>
      <c r="B101" s="70">
        <f t="shared" si="12"/>
        <v>9787</v>
      </c>
      <c r="C101" s="70">
        <f t="shared" si="12"/>
        <v>10367</v>
      </c>
      <c r="D101" s="69">
        <v>12123</v>
      </c>
      <c r="E101" s="69">
        <v>15890</v>
      </c>
      <c r="F101" s="70">
        <v>23504</v>
      </c>
      <c r="G101" s="70">
        <f t="shared" si="13"/>
        <v>30901</v>
      </c>
      <c r="H101" s="70">
        <f t="shared" si="13"/>
        <v>37333</v>
      </c>
      <c r="I101" s="70">
        <f t="shared" si="13"/>
        <v>49515</v>
      </c>
      <c r="J101" s="70">
        <f t="shared" si="13"/>
        <v>66056</v>
      </c>
      <c r="K101" s="70">
        <f t="shared" si="13"/>
        <v>67544</v>
      </c>
      <c r="L101" s="70">
        <f t="shared" si="11"/>
        <v>90950</v>
      </c>
      <c r="M101" s="70">
        <v>129822</v>
      </c>
      <c r="N101" s="69">
        <v>136487</v>
      </c>
      <c r="O101" s="69">
        <v>153309</v>
      </c>
      <c r="P101" s="69">
        <v>156183</v>
      </c>
      <c r="Q101" s="69">
        <v>133577</v>
      </c>
      <c r="R101" s="33">
        <v>3.4</v>
      </c>
      <c r="S101" s="216">
        <v>-14.4</v>
      </c>
    </row>
    <row r="102" spans="1:19" x14ac:dyDescent="0.15">
      <c r="A102" s="378" t="s">
        <v>95</v>
      </c>
      <c r="B102" s="75">
        <f t="shared" si="12"/>
        <v>8453</v>
      </c>
      <c r="C102" s="75">
        <f t="shared" si="12"/>
        <v>8996</v>
      </c>
      <c r="D102" s="75">
        <v>10436</v>
      </c>
      <c r="E102" s="75">
        <v>13564</v>
      </c>
      <c r="F102" s="75">
        <v>20391</v>
      </c>
      <c r="G102" s="75">
        <f t="shared" si="13"/>
        <v>27256</v>
      </c>
      <c r="H102" s="75">
        <f t="shared" si="13"/>
        <v>32948</v>
      </c>
      <c r="I102" s="75">
        <f t="shared" si="13"/>
        <v>43830</v>
      </c>
      <c r="J102" s="75">
        <f t="shared" si="13"/>
        <v>59682</v>
      </c>
      <c r="K102" s="75">
        <f t="shared" si="13"/>
        <v>60085</v>
      </c>
      <c r="L102" s="75">
        <f t="shared" si="11"/>
        <v>81768</v>
      </c>
      <c r="M102" s="75">
        <v>116583</v>
      </c>
      <c r="N102" s="76">
        <v>122301</v>
      </c>
      <c r="O102" s="76">
        <v>136508</v>
      </c>
      <c r="P102" s="76">
        <v>136905</v>
      </c>
      <c r="Q102" s="76">
        <v>113965</v>
      </c>
      <c r="R102" s="54">
        <v>2.9</v>
      </c>
      <c r="S102" s="218">
        <v>-16.7</v>
      </c>
    </row>
    <row r="103" spans="1:19" x14ac:dyDescent="0.15">
      <c r="A103" s="379" t="s">
        <v>96</v>
      </c>
      <c r="B103" s="70">
        <f t="shared" si="12"/>
        <v>12595</v>
      </c>
      <c r="C103" s="70">
        <f t="shared" si="12"/>
        <v>14939</v>
      </c>
      <c r="D103" s="69">
        <v>17824</v>
      </c>
      <c r="E103" s="69">
        <v>26807</v>
      </c>
      <c r="F103" s="70">
        <v>40027</v>
      </c>
      <c r="G103" s="70">
        <f t="shared" ref="G103:K112" si="14">G31+G67</f>
        <v>50466</v>
      </c>
      <c r="H103" s="70">
        <f t="shared" si="14"/>
        <v>70203</v>
      </c>
      <c r="I103" s="70">
        <f t="shared" si="14"/>
        <v>102650</v>
      </c>
      <c r="J103" s="70">
        <f t="shared" si="14"/>
        <v>143406</v>
      </c>
      <c r="K103" s="70">
        <f t="shared" si="14"/>
        <v>121540</v>
      </c>
      <c r="L103" s="70">
        <f t="shared" si="11"/>
        <v>148938</v>
      </c>
      <c r="M103" s="70">
        <v>241387</v>
      </c>
      <c r="N103" s="69">
        <v>261243</v>
      </c>
      <c r="O103" s="69">
        <v>261390</v>
      </c>
      <c r="P103" s="69">
        <v>263461</v>
      </c>
      <c r="Q103" s="69">
        <v>236545</v>
      </c>
      <c r="R103" s="33">
        <v>6</v>
      </c>
      <c r="S103" s="216">
        <v>-10.199999999999999</v>
      </c>
    </row>
    <row r="104" spans="1:19" x14ac:dyDescent="0.15">
      <c r="A104" s="374" t="s">
        <v>117</v>
      </c>
      <c r="B104" s="70"/>
      <c r="C104" s="70"/>
      <c r="D104" s="69"/>
      <c r="E104" s="69"/>
      <c r="F104" s="70"/>
      <c r="G104" s="70"/>
      <c r="H104" s="70">
        <f t="shared" ref="H104:K108" si="15">H32+H68</f>
        <v>20289</v>
      </c>
      <c r="I104" s="70">
        <f t="shared" si="15"/>
        <v>29714</v>
      </c>
      <c r="J104" s="70">
        <f t="shared" si="15"/>
        <v>48670</v>
      </c>
      <c r="K104" s="70">
        <f t="shared" si="15"/>
        <v>42400</v>
      </c>
      <c r="L104" s="70">
        <f t="shared" si="11"/>
        <v>52244</v>
      </c>
      <c r="M104" s="70">
        <v>84231</v>
      </c>
      <c r="N104" s="69">
        <v>85716</v>
      </c>
      <c r="O104" s="69">
        <v>90195</v>
      </c>
      <c r="P104" s="69">
        <v>86579</v>
      </c>
      <c r="Q104" s="69">
        <v>71584</v>
      </c>
      <c r="R104" s="33">
        <v>1.8</v>
      </c>
      <c r="S104" s="216">
        <v>-17.3</v>
      </c>
    </row>
    <row r="105" spans="1:19" x14ac:dyDescent="0.15">
      <c r="A105" s="378" t="s">
        <v>98</v>
      </c>
      <c r="B105" s="75"/>
      <c r="C105" s="75"/>
      <c r="D105" s="75"/>
      <c r="E105" s="75"/>
      <c r="F105" s="75"/>
      <c r="G105" s="75"/>
      <c r="H105" s="75">
        <f t="shared" si="15"/>
        <v>11431</v>
      </c>
      <c r="I105" s="75">
        <f t="shared" si="15"/>
        <v>14969</v>
      </c>
      <c r="J105" s="75">
        <f t="shared" si="15"/>
        <v>17556</v>
      </c>
      <c r="K105" s="75">
        <f t="shared" si="15"/>
        <v>16181</v>
      </c>
      <c r="L105" s="75">
        <f t="shared" si="11"/>
        <v>19186</v>
      </c>
      <c r="M105" s="75">
        <v>33344</v>
      </c>
      <c r="N105" s="76">
        <v>36676</v>
      </c>
      <c r="O105" s="76">
        <v>39205</v>
      </c>
      <c r="P105" s="76">
        <v>43449</v>
      </c>
      <c r="Q105" s="76">
        <v>43850</v>
      </c>
      <c r="R105" s="54">
        <v>1.1000000000000001</v>
      </c>
      <c r="S105" s="218">
        <v>1</v>
      </c>
    </row>
    <row r="106" spans="1:19" x14ac:dyDescent="0.15">
      <c r="A106" s="379" t="s">
        <v>119</v>
      </c>
      <c r="B106" s="70">
        <f>B34+B70</f>
        <v>10598</v>
      </c>
      <c r="C106" s="70">
        <f>C34+C70</f>
        <v>10800</v>
      </c>
      <c r="D106" s="69">
        <v>12388</v>
      </c>
      <c r="E106" s="69">
        <v>18542</v>
      </c>
      <c r="F106" s="70">
        <v>29462</v>
      </c>
      <c r="G106" s="70">
        <f>G34+G70</f>
        <v>39744</v>
      </c>
      <c r="H106" s="70">
        <f t="shared" si="15"/>
        <v>55460</v>
      </c>
      <c r="I106" s="70">
        <f t="shared" si="15"/>
        <v>73657</v>
      </c>
      <c r="J106" s="70">
        <f t="shared" si="15"/>
        <v>107207</v>
      </c>
      <c r="K106" s="70">
        <f t="shared" si="15"/>
        <v>91066</v>
      </c>
      <c r="L106" s="70">
        <f t="shared" si="11"/>
        <v>114828</v>
      </c>
      <c r="M106" s="70">
        <v>166323</v>
      </c>
      <c r="N106" s="69">
        <v>198490</v>
      </c>
      <c r="O106" s="69">
        <v>210254</v>
      </c>
      <c r="P106" s="69">
        <v>221883</v>
      </c>
      <c r="Q106" s="69">
        <v>179033</v>
      </c>
      <c r="R106" s="33">
        <v>4.5</v>
      </c>
      <c r="S106" s="216">
        <v>-19.2</v>
      </c>
    </row>
    <row r="107" spans="1:19" x14ac:dyDescent="0.15">
      <c r="A107" s="374" t="s">
        <v>100</v>
      </c>
      <c r="B107" s="70"/>
      <c r="C107" s="70"/>
      <c r="D107" s="69"/>
      <c r="E107" s="69"/>
      <c r="F107" s="70"/>
      <c r="G107" s="70"/>
      <c r="H107" s="70">
        <f t="shared" si="15"/>
        <v>9853</v>
      </c>
      <c r="I107" s="70">
        <f t="shared" si="15"/>
        <v>14046</v>
      </c>
      <c r="J107" s="70">
        <f t="shared" si="15"/>
        <v>17853</v>
      </c>
      <c r="K107" s="70">
        <f t="shared" si="15"/>
        <v>16059</v>
      </c>
      <c r="L107" s="70">
        <f t="shared" si="11"/>
        <v>22269</v>
      </c>
      <c r="M107" s="70">
        <v>45470</v>
      </c>
      <c r="N107" s="69">
        <v>59946</v>
      </c>
      <c r="O107" s="69">
        <v>65219</v>
      </c>
      <c r="P107" s="69">
        <v>60292</v>
      </c>
      <c r="Q107" s="69">
        <v>46043</v>
      </c>
      <c r="R107" s="33">
        <v>1.2</v>
      </c>
      <c r="S107" s="216">
        <v>-23.6</v>
      </c>
    </row>
    <row r="108" spans="1:19" ht="14.25" thickBot="1" x14ac:dyDescent="0.2">
      <c r="A108" s="381" t="s">
        <v>101</v>
      </c>
      <c r="B108" s="82">
        <f>B36+B72</f>
        <v>474309</v>
      </c>
      <c r="C108" s="82">
        <f>C36+C72</f>
        <v>509768</v>
      </c>
      <c r="D108" s="81">
        <v>620766</v>
      </c>
      <c r="E108" s="81">
        <v>850988</v>
      </c>
      <c r="F108" s="82">
        <v>1154792</v>
      </c>
      <c r="G108" s="82">
        <f>G36+G72</f>
        <v>1421906</v>
      </c>
      <c r="H108" s="82">
        <f t="shared" si="15"/>
        <v>1760397</v>
      </c>
      <c r="I108" s="82">
        <f t="shared" si="15"/>
        <v>2173726</v>
      </c>
      <c r="J108" s="82">
        <f t="shared" si="15"/>
        <v>2563255</v>
      </c>
      <c r="K108" s="82">
        <f t="shared" si="15"/>
        <v>2207218</v>
      </c>
      <c r="L108" s="82">
        <f t="shared" si="11"/>
        <v>2597907</v>
      </c>
      <c r="M108" s="82">
        <v>3641864</v>
      </c>
      <c r="N108" s="81">
        <v>3866760</v>
      </c>
      <c r="O108" s="81">
        <v>4158993</v>
      </c>
      <c r="P108" s="81">
        <v>4303037</v>
      </c>
      <c r="Q108" s="81">
        <v>3956901</v>
      </c>
      <c r="R108" s="85">
        <v>100</v>
      </c>
      <c r="S108" s="230">
        <v>-8</v>
      </c>
    </row>
    <row r="109" spans="1:19" x14ac:dyDescent="0.15">
      <c r="A109" s="165" t="s">
        <v>195</v>
      </c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25"/>
      <c r="O109" s="25"/>
      <c r="P109" s="25"/>
      <c r="Q109" s="25"/>
      <c r="R109" s="25"/>
      <c r="S109" s="25"/>
    </row>
    <row r="110" spans="1:19" x14ac:dyDescent="0.15">
      <c r="A110" s="294" t="s">
        <v>196</v>
      </c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25"/>
      <c r="O110" s="25"/>
      <c r="P110" s="25"/>
      <c r="Q110" s="25"/>
      <c r="R110" s="25"/>
      <c r="S110" s="25"/>
    </row>
    <row r="111" spans="1:19" x14ac:dyDescent="0.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</row>
    <row r="112" spans="1:19" x14ac:dyDescent="0.15">
      <c r="A112" s="164"/>
    </row>
  </sheetData>
  <mergeCells count="10">
    <mergeCell ref="A76:A78"/>
    <mergeCell ref="B76:S76"/>
    <mergeCell ref="N3:S3"/>
    <mergeCell ref="A4:A6"/>
    <mergeCell ref="B4:S4"/>
    <mergeCell ref="A40:A42"/>
    <mergeCell ref="B40:S40"/>
    <mergeCell ref="Q5:S5"/>
    <mergeCell ref="Q41:S41"/>
    <mergeCell ref="Q77:S77"/>
  </mergeCells>
  <phoneticPr fontId="2"/>
  <pageMargins left="0.11811023622047245" right="0.11811023622047245" top="0.35433070866141736" bottom="0.15748031496062992" header="0.31496062992125984" footer="0.31496062992125984"/>
  <pageSetup paperSize="9"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9"/>
  <sheetViews>
    <sheetView workbookViewId="0">
      <pane xSplit="1" topLeftCell="B1" activePane="topRight" state="frozen"/>
      <selection pane="topRight" activeCell="E39" sqref="E39"/>
    </sheetView>
  </sheetViews>
  <sheetFormatPr defaultColWidth="8.875" defaultRowHeight="13.5" x14ac:dyDescent="0.15"/>
  <cols>
    <col min="1" max="1" width="33.625" customWidth="1"/>
    <col min="2" max="19" width="10" customWidth="1"/>
  </cols>
  <sheetData>
    <row r="1" spans="1:19" ht="17.25" x14ac:dyDescent="0.15">
      <c r="A1" s="241" t="s">
        <v>174</v>
      </c>
    </row>
    <row r="2" spans="1:19" ht="14.25" x14ac:dyDescent="0.15">
      <c r="A2" s="244" t="s">
        <v>122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thickBo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357" t="s">
        <v>123</v>
      </c>
      <c r="O3" s="357"/>
      <c r="P3" s="357"/>
      <c r="Q3" s="357"/>
      <c r="R3" s="357"/>
      <c r="S3" s="357"/>
    </row>
    <row r="4" spans="1:19" x14ac:dyDescent="0.15">
      <c r="A4" s="351"/>
      <c r="B4" s="354" t="s">
        <v>124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6"/>
    </row>
    <row r="5" spans="1:19" x14ac:dyDescent="0.15">
      <c r="A5" s="352"/>
      <c r="B5" s="334">
        <v>2000</v>
      </c>
      <c r="C5" s="334">
        <v>2001</v>
      </c>
      <c r="D5" s="334">
        <v>2002</v>
      </c>
      <c r="E5" s="334">
        <v>2003</v>
      </c>
      <c r="F5" s="334">
        <v>2004</v>
      </c>
      <c r="G5" s="334">
        <v>2005</v>
      </c>
      <c r="H5" s="334">
        <v>2006</v>
      </c>
      <c r="I5" s="334">
        <v>2007</v>
      </c>
      <c r="J5" s="334">
        <v>2008</v>
      </c>
      <c r="K5" s="334">
        <v>2009</v>
      </c>
      <c r="L5" s="334">
        <v>2010</v>
      </c>
      <c r="M5" s="334">
        <v>2011</v>
      </c>
      <c r="N5" s="334">
        <v>2012</v>
      </c>
      <c r="O5" s="334">
        <v>2013</v>
      </c>
      <c r="P5" s="334">
        <v>2014</v>
      </c>
      <c r="Q5" s="358">
        <v>2015</v>
      </c>
      <c r="R5" s="359"/>
      <c r="S5" s="360"/>
    </row>
    <row r="6" spans="1:19" x14ac:dyDescent="0.15">
      <c r="A6" s="353"/>
      <c r="B6" s="87" t="s">
        <v>68</v>
      </c>
      <c r="C6" s="87" t="s">
        <v>68</v>
      </c>
      <c r="D6" s="87" t="s">
        <v>68</v>
      </c>
      <c r="E6" s="87" t="s">
        <v>68</v>
      </c>
      <c r="F6" s="87" t="s">
        <v>68</v>
      </c>
      <c r="G6" s="87" t="s">
        <v>68</v>
      </c>
      <c r="H6" s="87" t="s">
        <v>68</v>
      </c>
      <c r="I6" s="87" t="s">
        <v>68</v>
      </c>
      <c r="J6" s="87" t="s">
        <v>68</v>
      </c>
      <c r="K6" s="87" t="s">
        <v>68</v>
      </c>
      <c r="L6" s="87" t="s">
        <v>68</v>
      </c>
      <c r="M6" s="87" t="s">
        <v>68</v>
      </c>
      <c r="N6" s="88" t="s">
        <v>68</v>
      </c>
      <c r="O6" s="88" t="s">
        <v>68</v>
      </c>
      <c r="P6" s="88" t="s">
        <v>68</v>
      </c>
      <c r="Q6" s="88" t="s">
        <v>68</v>
      </c>
      <c r="R6" s="88" t="s">
        <v>69</v>
      </c>
      <c r="S6" s="88" t="s">
        <v>70</v>
      </c>
    </row>
    <row r="7" spans="1:19" x14ac:dyDescent="0.15">
      <c r="A7" s="385" t="s">
        <v>125</v>
      </c>
      <c r="B7" s="89">
        <v>25458</v>
      </c>
      <c r="C7" s="89">
        <v>26353</v>
      </c>
      <c r="D7" s="89">
        <v>28540</v>
      </c>
      <c r="E7" s="89">
        <v>34812</v>
      </c>
      <c r="F7" s="89">
        <v>40550</v>
      </c>
      <c r="G7" s="89">
        <v>49037</v>
      </c>
      <c r="H7" s="89">
        <v>52925</v>
      </c>
      <c r="I7" s="89">
        <v>61509</v>
      </c>
      <c r="J7" s="89">
        <v>77957</v>
      </c>
      <c r="K7" s="89">
        <v>63112</v>
      </c>
      <c r="L7" s="90">
        <v>81686</v>
      </c>
      <c r="M7" s="90">
        <v>100545</v>
      </c>
      <c r="N7" s="90">
        <v>100581</v>
      </c>
      <c r="O7" s="94">
        <v>107268</v>
      </c>
      <c r="P7" s="94">
        <v>112705</v>
      </c>
      <c r="Q7" s="94">
        <v>103977</v>
      </c>
      <c r="R7" s="91">
        <v>4.5999999999999996</v>
      </c>
      <c r="S7" s="92">
        <v>-7.7</v>
      </c>
    </row>
    <row r="8" spans="1:19" x14ac:dyDescent="0.15">
      <c r="A8" s="386" t="s">
        <v>126</v>
      </c>
      <c r="B8" s="93">
        <v>12282</v>
      </c>
      <c r="C8" s="93">
        <v>12779</v>
      </c>
      <c r="D8" s="93">
        <v>14621</v>
      </c>
      <c r="E8" s="93">
        <v>17531</v>
      </c>
      <c r="F8" s="93">
        <v>18870</v>
      </c>
      <c r="G8" s="93">
        <v>22480</v>
      </c>
      <c r="H8" s="93">
        <v>25722</v>
      </c>
      <c r="I8" s="93">
        <v>30743</v>
      </c>
      <c r="J8" s="93">
        <v>32762</v>
      </c>
      <c r="K8" s="93">
        <v>32628</v>
      </c>
      <c r="L8" s="94">
        <v>41148</v>
      </c>
      <c r="M8" s="94">
        <v>50493</v>
      </c>
      <c r="N8" s="94">
        <v>52079</v>
      </c>
      <c r="O8" s="94">
        <v>55726</v>
      </c>
      <c r="P8" s="94">
        <v>58918</v>
      </c>
      <c r="Q8" s="94">
        <v>58158</v>
      </c>
      <c r="R8" s="91">
        <v>2.6</v>
      </c>
      <c r="S8" s="92">
        <v>-1.3</v>
      </c>
    </row>
    <row r="9" spans="1:19" x14ac:dyDescent="0.15">
      <c r="A9" s="386" t="s">
        <v>127</v>
      </c>
      <c r="B9" s="93">
        <v>745</v>
      </c>
      <c r="C9" s="93">
        <v>874</v>
      </c>
      <c r="D9" s="93">
        <v>984</v>
      </c>
      <c r="E9" s="93">
        <v>1019</v>
      </c>
      <c r="F9" s="93">
        <v>1214</v>
      </c>
      <c r="G9" s="93">
        <v>1183</v>
      </c>
      <c r="H9" s="93">
        <v>1193</v>
      </c>
      <c r="I9" s="93">
        <v>1397</v>
      </c>
      <c r="J9" s="93">
        <v>1529</v>
      </c>
      <c r="K9" s="93">
        <v>1641</v>
      </c>
      <c r="L9" s="94">
        <v>1906</v>
      </c>
      <c r="M9" s="94">
        <v>2276</v>
      </c>
      <c r="N9" s="94">
        <v>2590</v>
      </c>
      <c r="O9" s="94">
        <v>2609</v>
      </c>
      <c r="P9" s="94">
        <v>2883</v>
      </c>
      <c r="Q9" s="94">
        <v>3309</v>
      </c>
      <c r="R9" s="91">
        <v>0.1</v>
      </c>
      <c r="S9" s="92">
        <v>14.8</v>
      </c>
    </row>
    <row r="10" spans="1:19" x14ac:dyDescent="0.15">
      <c r="A10" s="386" t="s">
        <v>128</v>
      </c>
      <c r="B10" s="93">
        <v>4464</v>
      </c>
      <c r="C10" s="93">
        <v>4173</v>
      </c>
      <c r="D10" s="93">
        <v>4402</v>
      </c>
      <c r="E10" s="93">
        <v>5032</v>
      </c>
      <c r="F10" s="93">
        <v>5843</v>
      </c>
      <c r="G10" s="93">
        <v>7484</v>
      </c>
      <c r="H10" s="93">
        <v>7862</v>
      </c>
      <c r="I10" s="93">
        <v>9116</v>
      </c>
      <c r="J10" s="93">
        <v>11309</v>
      </c>
      <c r="K10" s="93">
        <v>8153</v>
      </c>
      <c r="L10" s="94">
        <v>11603</v>
      </c>
      <c r="M10" s="94">
        <v>14977</v>
      </c>
      <c r="N10" s="94">
        <v>14341</v>
      </c>
      <c r="O10" s="94">
        <v>14563</v>
      </c>
      <c r="P10" s="94">
        <v>15828</v>
      </c>
      <c r="Q10" s="94">
        <v>13925</v>
      </c>
      <c r="R10" s="91">
        <v>0.6</v>
      </c>
      <c r="S10" s="92">
        <v>-12</v>
      </c>
    </row>
    <row r="11" spans="1:19" x14ac:dyDescent="0.15">
      <c r="A11" s="386" t="s">
        <v>129</v>
      </c>
      <c r="B11" s="93">
        <v>7851</v>
      </c>
      <c r="C11" s="93">
        <v>8416</v>
      </c>
      <c r="D11" s="93">
        <v>8435</v>
      </c>
      <c r="E11" s="93">
        <v>11114</v>
      </c>
      <c r="F11" s="93">
        <v>14476</v>
      </c>
      <c r="G11" s="93">
        <v>17622</v>
      </c>
      <c r="H11" s="93">
        <v>17776</v>
      </c>
      <c r="I11" s="93">
        <v>19951</v>
      </c>
      <c r="J11" s="93">
        <v>31773</v>
      </c>
      <c r="K11" s="93">
        <v>20374</v>
      </c>
      <c r="L11" s="94">
        <v>26676</v>
      </c>
      <c r="M11" s="94">
        <v>32274</v>
      </c>
      <c r="N11" s="94">
        <v>31026</v>
      </c>
      <c r="O11" s="94">
        <v>33786</v>
      </c>
      <c r="P11" s="94">
        <v>34453</v>
      </c>
      <c r="Q11" s="94">
        <v>27941</v>
      </c>
      <c r="R11" s="91">
        <v>1.2</v>
      </c>
      <c r="S11" s="92">
        <v>-18.899999999999999</v>
      </c>
    </row>
    <row r="12" spans="1:19" x14ac:dyDescent="0.15">
      <c r="A12" s="386" t="s">
        <v>130</v>
      </c>
      <c r="B12" s="93">
        <v>116</v>
      </c>
      <c r="C12" s="93">
        <v>110</v>
      </c>
      <c r="D12" s="93">
        <v>98</v>
      </c>
      <c r="E12" s="93">
        <v>115</v>
      </c>
      <c r="F12" s="93">
        <v>148</v>
      </c>
      <c r="G12" s="93">
        <v>268</v>
      </c>
      <c r="H12" s="93">
        <v>373</v>
      </c>
      <c r="I12" s="93">
        <v>303</v>
      </c>
      <c r="J12" s="93">
        <v>574</v>
      </c>
      <c r="K12" s="93">
        <v>316</v>
      </c>
      <c r="L12" s="94">
        <v>355</v>
      </c>
      <c r="M12" s="94">
        <v>526</v>
      </c>
      <c r="N12" s="94">
        <v>544</v>
      </c>
      <c r="O12" s="94">
        <v>584</v>
      </c>
      <c r="P12" s="94">
        <v>623</v>
      </c>
      <c r="Q12" s="94">
        <v>645</v>
      </c>
      <c r="R12" s="91">
        <v>0</v>
      </c>
      <c r="S12" s="92">
        <v>3.5</v>
      </c>
    </row>
    <row r="13" spans="1:19" x14ac:dyDescent="0.15">
      <c r="A13" s="387" t="s">
        <v>131</v>
      </c>
      <c r="B13" s="93">
        <v>223754</v>
      </c>
      <c r="C13" s="93">
        <v>239802</v>
      </c>
      <c r="D13" s="93">
        <v>297056</v>
      </c>
      <c r="E13" s="93">
        <v>403416</v>
      </c>
      <c r="F13" s="93">
        <v>552818</v>
      </c>
      <c r="G13" s="93">
        <v>712916</v>
      </c>
      <c r="H13" s="93">
        <v>916147</v>
      </c>
      <c r="I13" s="93">
        <v>1156267</v>
      </c>
      <c r="J13" s="93">
        <v>1352736</v>
      </c>
      <c r="K13" s="93">
        <v>1138483</v>
      </c>
      <c r="L13" s="94">
        <v>1496069</v>
      </c>
      <c r="M13" s="94">
        <v>1797836</v>
      </c>
      <c r="N13" s="94">
        <v>1948354</v>
      </c>
      <c r="O13" s="94">
        <v>2101736</v>
      </c>
      <c r="P13" s="94">
        <v>2230041</v>
      </c>
      <c r="Q13" s="94">
        <v>2170972</v>
      </c>
      <c r="R13" s="91">
        <v>95.4</v>
      </c>
      <c r="S13" s="92">
        <v>-2.7</v>
      </c>
    </row>
    <row r="14" spans="1:19" x14ac:dyDescent="0.15">
      <c r="A14" s="386" t="s">
        <v>132</v>
      </c>
      <c r="B14" s="93">
        <v>12098</v>
      </c>
      <c r="C14" s="93">
        <v>13354</v>
      </c>
      <c r="D14" s="93">
        <v>15325</v>
      </c>
      <c r="E14" s="93">
        <v>19581</v>
      </c>
      <c r="F14" s="93">
        <v>26368</v>
      </c>
      <c r="G14" s="93">
        <v>35772</v>
      </c>
      <c r="H14" s="93">
        <v>44531</v>
      </c>
      <c r="I14" s="93">
        <v>60324</v>
      </c>
      <c r="J14" s="93">
        <v>79346</v>
      </c>
      <c r="K14" s="93">
        <v>62017</v>
      </c>
      <c r="L14" s="94">
        <v>87572</v>
      </c>
      <c r="M14" s="94">
        <v>114788</v>
      </c>
      <c r="N14" s="94">
        <v>113629</v>
      </c>
      <c r="O14" s="94">
        <v>119618</v>
      </c>
      <c r="P14" s="94">
        <v>134593</v>
      </c>
      <c r="Q14" s="94">
        <v>129596</v>
      </c>
      <c r="R14" s="91">
        <v>5.7</v>
      </c>
      <c r="S14" s="92">
        <v>-3.7</v>
      </c>
    </row>
    <row r="15" spans="1:19" x14ac:dyDescent="0.15">
      <c r="A15" s="386" t="s">
        <v>133</v>
      </c>
      <c r="B15" s="93">
        <v>42550</v>
      </c>
      <c r="C15" s="93">
        <v>43823</v>
      </c>
      <c r="D15" s="93">
        <v>52955</v>
      </c>
      <c r="E15" s="93">
        <v>69018</v>
      </c>
      <c r="F15" s="93">
        <v>100654</v>
      </c>
      <c r="G15" s="93">
        <v>129121</v>
      </c>
      <c r="H15" s="93">
        <v>174836</v>
      </c>
      <c r="I15" s="93">
        <v>219877</v>
      </c>
      <c r="J15" s="93">
        <v>262391</v>
      </c>
      <c r="K15" s="93">
        <v>184816</v>
      </c>
      <c r="L15" s="94">
        <v>249108</v>
      </c>
      <c r="M15" s="94">
        <v>319560</v>
      </c>
      <c r="N15" s="94">
        <v>333167</v>
      </c>
      <c r="O15" s="94">
        <v>360606</v>
      </c>
      <c r="P15" s="94">
        <v>400375</v>
      </c>
      <c r="Q15" s="94">
        <v>391311</v>
      </c>
      <c r="R15" s="91">
        <v>17.2</v>
      </c>
      <c r="S15" s="92">
        <v>-2.2000000000000002</v>
      </c>
    </row>
    <row r="16" spans="1:19" x14ac:dyDescent="0.15">
      <c r="A16" s="386" t="s">
        <v>134</v>
      </c>
      <c r="B16" s="93">
        <v>82602</v>
      </c>
      <c r="C16" s="93">
        <v>94918</v>
      </c>
      <c r="D16" s="93">
        <v>126976</v>
      </c>
      <c r="E16" s="93">
        <v>187773</v>
      </c>
      <c r="F16" s="93">
        <v>268291</v>
      </c>
      <c r="G16" s="93">
        <v>352234</v>
      </c>
      <c r="H16" s="93">
        <v>456364</v>
      </c>
      <c r="I16" s="93">
        <v>577045</v>
      </c>
      <c r="J16" s="93">
        <v>673329</v>
      </c>
      <c r="K16" s="93">
        <v>590274</v>
      </c>
      <c r="L16" s="94">
        <v>780269</v>
      </c>
      <c r="M16" s="94">
        <v>901774</v>
      </c>
      <c r="N16" s="94">
        <v>964422</v>
      </c>
      <c r="O16" s="94">
        <v>1038534</v>
      </c>
      <c r="P16" s="94">
        <v>1070632</v>
      </c>
      <c r="Q16" s="94">
        <v>1059448</v>
      </c>
      <c r="R16" s="91">
        <v>46.6</v>
      </c>
      <c r="S16" s="92">
        <v>-1</v>
      </c>
    </row>
    <row r="17" spans="1:19" x14ac:dyDescent="0.15">
      <c r="A17" s="386" t="s">
        <v>135</v>
      </c>
      <c r="B17" s="93">
        <v>86283</v>
      </c>
      <c r="C17" s="93">
        <v>86283</v>
      </c>
      <c r="D17" s="93">
        <v>101153</v>
      </c>
      <c r="E17" s="93">
        <v>126088</v>
      </c>
      <c r="F17" s="93">
        <v>156393</v>
      </c>
      <c r="G17" s="93">
        <v>194183</v>
      </c>
      <c r="H17" s="93">
        <v>238029</v>
      </c>
      <c r="I17" s="93">
        <v>296844</v>
      </c>
      <c r="J17" s="93">
        <v>335959</v>
      </c>
      <c r="K17" s="93">
        <v>299747</v>
      </c>
      <c r="L17" s="94">
        <v>377652</v>
      </c>
      <c r="M17" s="94">
        <v>459370</v>
      </c>
      <c r="N17" s="94">
        <v>535718</v>
      </c>
      <c r="O17" s="94">
        <v>581249</v>
      </c>
      <c r="P17" s="94">
        <v>622174</v>
      </c>
      <c r="Q17" s="94">
        <v>588154</v>
      </c>
      <c r="R17" s="91">
        <v>25.9</v>
      </c>
      <c r="S17" s="92">
        <v>-5.5</v>
      </c>
    </row>
    <row r="18" spans="1:19" x14ac:dyDescent="0.15">
      <c r="A18" s="388" t="s">
        <v>136</v>
      </c>
      <c r="B18" s="96">
        <v>221</v>
      </c>
      <c r="C18" s="96">
        <v>221</v>
      </c>
      <c r="D18" s="96">
        <v>648</v>
      </c>
      <c r="E18" s="96">
        <v>956</v>
      </c>
      <c r="F18" s="96">
        <v>1112</v>
      </c>
      <c r="G18" s="96">
        <v>1606</v>
      </c>
      <c r="H18" s="96">
        <v>2388</v>
      </c>
      <c r="I18" s="96">
        <v>2176</v>
      </c>
      <c r="J18" s="96">
        <v>1710</v>
      </c>
      <c r="K18" s="96">
        <v>1629</v>
      </c>
      <c r="L18" s="97">
        <v>1468</v>
      </c>
      <c r="M18" s="97">
        <v>2343</v>
      </c>
      <c r="N18" s="97">
        <v>1417</v>
      </c>
      <c r="O18" s="94">
        <v>1729</v>
      </c>
      <c r="P18" s="94">
        <v>2267</v>
      </c>
      <c r="Q18" s="94">
        <v>2464</v>
      </c>
      <c r="R18" s="91">
        <v>0.1</v>
      </c>
      <c r="S18" s="92">
        <v>8.6</v>
      </c>
    </row>
    <row r="19" spans="1:19" ht="14.25" thickBot="1" x14ac:dyDescent="0.2">
      <c r="A19" s="389" t="s">
        <v>101</v>
      </c>
      <c r="B19" s="299">
        <v>249212</v>
      </c>
      <c r="C19" s="300">
        <v>266155</v>
      </c>
      <c r="D19" s="300">
        <v>325596</v>
      </c>
      <c r="E19" s="300">
        <v>438228</v>
      </c>
      <c r="F19" s="300">
        <v>593369</v>
      </c>
      <c r="G19" s="300">
        <v>761953</v>
      </c>
      <c r="H19" s="300">
        <v>969073</v>
      </c>
      <c r="I19" s="300">
        <v>1217776</v>
      </c>
      <c r="J19" s="300">
        <v>1430693</v>
      </c>
      <c r="K19" s="300">
        <v>1201612</v>
      </c>
      <c r="L19" s="260">
        <v>1577754</v>
      </c>
      <c r="M19" s="260">
        <v>1898381</v>
      </c>
      <c r="N19" s="98">
        <v>2048935</v>
      </c>
      <c r="O19" s="260">
        <v>2209004</v>
      </c>
      <c r="P19" s="260">
        <v>2342747</v>
      </c>
      <c r="Q19" s="260">
        <v>2274950</v>
      </c>
      <c r="R19" s="99">
        <v>100</v>
      </c>
      <c r="S19" s="100">
        <v>-2.9</v>
      </c>
    </row>
    <row r="20" spans="1:19" x14ac:dyDescent="0.15">
      <c r="A20" s="95"/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7"/>
      <c r="M20" s="297"/>
      <c r="N20" s="297"/>
      <c r="O20" s="297"/>
      <c r="P20" s="297"/>
      <c r="Q20" s="297"/>
      <c r="R20" s="298"/>
      <c r="S20" s="328"/>
    </row>
    <row r="21" spans="1:19" ht="14.25" thickBot="1" x14ac:dyDescent="0.2">
      <c r="A21" s="95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7"/>
      <c r="M21" s="297"/>
      <c r="N21" s="297"/>
      <c r="O21" s="297"/>
      <c r="P21" s="297"/>
      <c r="Q21" s="297"/>
      <c r="R21" s="298"/>
      <c r="S21" s="329"/>
    </row>
    <row r="22" spans="1:19" x14ac:dyDescent="0.15">
      <c r="A22" s="351"/>
      <c r="B22" s="354" t="s">
        <v>137</v>
      </c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6"/>
    </row>
    <row r="23" spans="1:19" x14ac:dyDescent="0.15">
      <c r="A23" s="352"/>
      <c r="B23" s="334">
        <v>2000</v>
      </c>
      <c r="C23" s="334">
        <v>2001</v>
      </c>
      <c r="D23" s="334">
        <v>2002</v>
      </c>
      <c r="E23" s="334">
        <v>2003</v>
      </c>
      <c r="F23" s="334">
        <v>2004</v>
      </c>
      <c r="G23" s="334">
        <v>2005</v>
      </c>
      <c r="H23" s="334">
        <v>2006</v>
      </c>
      <c r="I23" s="334">
        <v>2007</v>
      </c>
      <c r="J23" s="334">
        <v>2008</v>
      </c>
      <c r="K23" s="334">
        <v>2009</v>
      </c>
      <c r="L23" s="334">
        <v>2010</v>
      </c>
      <c r="M23" s="334">
        <v>2011</v>
      </c>
      <c r="N23" s="334">
        <v>2012</v>
      </c>
      <c r="O23" s="334">
        <v>2013</v>
      </c>
      <c r="P23" s="334">
        <v>2014</v>
      </c>
      <c r="Q23" s="358">
        <v>2015</v>
      </c>
      <c r="R23" s="359"/>
      <c r="S23" s="360"/>
    </row>
    <row r="24" spans="1:19" x14ac:dyDescent="0.15">
      <c r="A24" s="353"/>
      <c r="B24" s="87" t="s">
        <v>68</v>
      </c>
      <c r="C24" s="87" t="s">
        <v>68</v>
      </c>
      <c r="D24" s="87" t="s">
        <v>68</v>
      </c>
      <c r="E24" s="87" t="s">
        <v>68</v>
      </c>
      <c r="F24" s="87" t="s">
        <v>68</v>
      </c>
      <c r="G24" s="87" t="s">
        <v>68</v>
      </c>
      <c r="H24" s="87" t="s">
        <v>68</v>
      </c>
      <c r="I24" s="87" t="s">
        <v>68</v>
      </c>
      <c r="J24" s="87" t="s">
        <v>68</v>
      </c>
      <c r="K24" s="87" t="s">
        <v>68</v>
      </c>
      <c r="L24" s="87" t="s">
        <v>68</v>
      </c>
      <c r="M24" s="87" t="s">
        <v>68</v>
      </c>
      <c r="N24" s="88" t="s">
        <v>68</v>
      </c>
      <c r="O24" s="88" t="s">
        <v>68</v>
      </c>
      <c r="P24" s="88" t="s">
        <v>68</v>
      </c>
      <c r="Q24" s="88" t="s">
        <v>68</v>
      </c>
      <c r="R24" s="88" t="s">
        <v>69</v>
      </c>
      <c r="S24" s="88" t="s">
        <v>70</v>
      </c>
    </row>
    <row r="25" spans="1:19" x14ac:dyDescent="0.15">
      <c r="A25" s="385" t="s">
        <v>125</v>
      </c>
      <c r="B25" s="101">
        <v>46740</v>
      </c>
      <c r="C25" s="101">
        <v>45774</v>
      </c>
      <c r="D25" s="101">
        <v>49271</v>
      </c>
      <c r="E25" s="101">
        <v>72763</v>
      </c>
      <c r="F25" s="101">
        <v>117300</v>
      </c>
      <c r="G25" s="101">
        <v>147714</v>
      </c>
      <c r="H25" s="101">
        <v>187141</v>
      </c>
      <c r="I25" s="101">
        <v>243085</v>
      </c>
      <c r="J25" s="101">
        <v>362395</v>
      </c>
      <c r="K25" s="101">
        <v>289804</v>
      </c>
      <c r="L25" s="102">
        <v>433850</v>
      </c>
      <c r="M25" s="102">
        <v>604269</v>
      </c>
      <c r="N25" s="102">
        <v>634605</v>
      </c>
      <c r="O25" s="104">
        <v>658081</v>
      </c>
      <c r="P25" s="104">
        <v>647440</v>
      </c>
      <c r="Q25" s="104">
        <v>473012</v>
      </c>
      <c r="R25" s="91">
        <v>28.1</v>
      </c>
      <c r="S25" s="92">
        <v>-26.9</v>
      </c>
    </row>
    <row r="26" spans="1:19" x14ac:dyDescent="0.15">
      <c r="A26" s="386" t="s">
        <v>126</v>
      </c>
      <c r="B26" s="103">
        <v>4758</v>
      </c>
      <c r="C26" s="103">
        <v>4976</v>
      </c>
      <c r="D26" s="103">
        <v>5238</v>
      </c>
      <c r="E26" s="103">
        <v>5960</v>
      </c>
      <c r="F26" s="103">
        <v>9156</v>
      </c>
      <c r="G26" s="103">
        <v>9388</v>
      </c>
      <c r="H26" s="103">
        <v>9997</v>
      </c>
      <c r="I26" s="103">
        <v>11500</v>
      </c>
      <c r="J26" s="103">
        <v>14051</v>
      </c>
      <c r="K26" s="103">
        <v>14827</v>
      </c>
      <c r="L26" s="104">
        <v>21570</v>
      </c>
      <c r="M26" s="104">
        <v>28774</v>
      </c>
      <c r="N26" s="104">
        <v>35262</v>
      </c>
      <c r="O26" s="104">
        <v>41701</v>
      </c>
      <c r="P26" s="104">
        <v>46823</v>
      </c>
      <c r="Q26" s="104">
        <v>50500</v>
      </c>
      <c r="R26" s="91">
        <v>3</v>
      </c>
      <c r="S26" s="92">
        <v>7.8</v>
      </c>
    </row>
    <row r="27" spans="1:19" x14ac:dyDescent="0.15">
      <c r="A27" s="386" t="s">
        <v>127</v>
      </c>
      <c r="B27" s="103">
        <v>364</v>
      </c>
      <c r="C27" s="103">
        <v>412</v>
      </c>
      <c r="D27" s="103">
        <v>387</v>
      </c>
      <c r="E27" s="103">
        <v>490</v>
      </c>
      <c r="F27" s="103">
        <v>548</v>
      </c>
      <c r="G27" s="103">
        <v>783</v>
      </c>
      <c r="H27" s="103">
        <v>1041</v>
      </c>
      <c r="I27" s="103">
        <v>1401</v>
      </c>
      <c r="J27" s="103">
        <v>1920</v>
      </c>
      <c r="K27" s="103">
        <v>1954</v>
      </c>
      <c r="L27" s="104">
        <v>2428</v>
      </c>
      <c r="M27" s="104">
        <v>3685</v>
      </c>
      <c r="N27" s="104">
        <v>4403</v>
      </c>
      <c r="O27" s="104">
        <v>4509</v>
      </c>
      <c r="P27" s="104">
        <v>5218</v>
      </c>
      <c r="Q27" s="104">
        <v>5773</v>
      </c>
      <c r="R27" s="91">
        <v>0.3</v>
      </c>
      <c r="S27" s="92">
        <v>10.5</v>
      </c>
    </row>
    <row r="28" spans="1:19" x14ac:dyDescent="0.15">
      <c r="A28" s="386" t="s">
        <v>128</v>
      </c>
      <c r="B28" s="103">
        <v>20004</v>
      </c>
      <c r="C28" s="103">
        <v>22128</v>
      </c>
      <c r="D28" s="103">
        <v>22736</v>
      </c>
      <c r="E28" s="103">
        <v>34124</v>
      </c>
      <c r="F28" s="103">
        <v>55378</v>
      </c>
      <c r="G28" s="103">
        <v>70226</v>
      </c>
      <c r="H28" s="103">
        <v>83164</v>
      </c>
      <c r="I28" s="103">
        <v>117910</v>
      </c>
      <c r="J28" s="103">
        <v>166695</v>
      </c>
      <c r="K28" s="103">
        <v>141347</v>
      </c>
      <c r="L28" s="104">
        <v>212111</v>
      </c>
      <c r="M28" s="104">
        <v>284923</v>
      </c>
      <c r="N28" s="104">
        <v>269615</v>
      </c>
      <c r="O28" s="104">
        <v>286371</v>
      </c>
      <c r="P28" s="104">
        <v>270111</v>
      </c>
      <c r="Q28" s="104">
        <v>210462</v>
      </c>
      <c r="R28" s="91">
        <v>12.5</v>
      </c>
      <c r="S28" s="92">
        <v>-21.9</v>
      </c>
    </row>
    <row r="29" spans="1:19" x14ac:dyDescent="0.15">
      <c r="A29" s="386" t="s">
        <v>129</v>
      </c>
      <c r="B29" s="103">
        <v>20637</v>
      </c>
      <c r="C29" s="103">
        <v>17495</v>
      </c>
      <c r="D29" s="103">
        <v>19285</v>
      </c>
      <c r="E29" s="103">
        <v>29189</v>
      </c>
      <c r="F29" s="103">
        <v>48003</v>
      </c>
      <c r="G29" s="103">
        <v>63947</v>
      </c>
      <c r="H29" s="103">
        <v>89002</v>
      </c>
      <c r="I29" s="103">
        <v>104930</v>
      </c>
      <c r="J29" s="103">
        <v>169242</v>
      </c>
      <c r="K29" s="103">
        <v>124037</v>
      </c>
      <c r="L29" s="104">
        <v>189000</v>
      </c>
      <c r="M29" s="104">
        <v>275776</v>
      </c>
      <c r="N29" s="104">
        <v>312797</v>
      </c>
      <c r="O29" s="104">
        <v>315160</v>
      </c>
      <c r="P29" s="104">
        <v>316795</v>
      </c>
      <c r="Q29" s="104">
        <v>198795</v>
      </c>
      <c r="R29" s="91">
        <v>11.8</v>
      </c>
      <c r="S29" s="92">
        <v>-37.200000000000003</v>
      </c>
    </row>
    <row r="30" spans="1:19" x14ac:dyDescent="0.15">
      <c r="A30" s="386" t="s">
        <v>130</v>
      </c>
      <c r="B30" s="103">
        <v>976</v>
      </c>
      <c r="C30" s="103">
        <v>763</v>
      </c>
      <c r="D30" s="103">
        <v>1625</v>
      </c>
      <c r="E30" s="103">
        <v>3000</v>
      </c>
      <c r="F30" s="103">
        <v>4214</v>
      </c>
      <c r="G30" s="103">
        <v>3370</v>
      </c>
      <c r="H30" s="103">
        <v>3938</v>
      </c>
      <c r="I30" s="103">
        <v>7344</v>
      </c>
      <c r="J30" s="103">
        <v>10486</v>
      </c>
      <c r="K30" s="103">
        <v>7639</v>
      </c>
      <c r="L30" s="104">
        <v>8740</v>
      </c>
      <c r="M30" s="104">
        <v>11112</v>
      </c>
      <c r="N30" s="104">
        <v>12527</v>
      </c>
      <c r="O30" s="104">
        <v>10339</v>
      </c>
      <c r="P30" s="104">
        <v>8493</v>
      </c>
      <c r="Q30" s="104">
        <v>7483</v>
      </c>
      <c r="R30" s="91">
        <v>0.4</v>
      </c>
      <c r="S30" s="92">
        <v>-11.9</v>
      </c>
    </row>
    <row r="31" spans="1:19" x14ac:dyDescent="0.15">
      <c r="A31" s="387" t="s">
        <v>131</v>
      </c>
      <c r="B31" s="103">
        <v>178357</v>
      </c>
      <c r="C31" s="103">
        <v>197840</v>
      </c>
      <c r="D31" s="103">
        <v>245899</v>
      </c>
      <c r="E31" s="103">
        <v>339996</v>
      </c>
      <c r="F31" s="103">
        <v>444123</v>
      </c>
      <c r="G31" s="103">
        <v>512239</v>
      </c>
      <c r="H31" s="103">
        <v>604472</v>
      </c>
      <c r="I31" s="103">
        <v>712865</v>
      </c>
      <c r="J31" s="103">
        <v>770167</v>
      </c>
      <c r="K31" s="103">
        <v>716119</v>
      </c>
      <c r="L31" s="104">
        <v>962394</v>
      </c>
      <c r="M31" s="104">
        <v>1139215</v>
      </c>
      <c r="N31" s="104">
        <v>1183221</v>
      </c>
      <c r="O31" s="104">
        <v>1291909</v>
      </c>
      <c r="P31" s="104">
        <v>1312850</v>
      </c>
      <c r="Q31" s="104">
        <v>1208938</v>
      </c>
      <c r="R31" s="91">
        <v>71.900000000000006</v>
      </c>
      <c r="S31" s="92">
        <v>0.6</v>
      </c>
    </row>
    <row r="32" spans="1:19" x14ac:dyDescent="0.15">
      <c r="A32" s="386" t="s">
        <v>132</v>
      </c>
      <c r="B32" s="103">
        <v>30213</v>
      </c>
      <c r="C32" s="103">
        <v>32106</v>
      </c>
      <c r="D32" s="103">
        <v>39036</v>
      </c>
      <c r="E32" s="103">
        <v>48975</v>
      </c>
      <c r="F32" s="103">
        <v>65744</v>
      </c>
      <c r="G32" s="103">
        <v>77734</v>
      </c>
      <c r="H32" s="103">
        <v>87079</v>
      </c>
      <c r="I32" s="103">
        <v>107554</v>
      </c>
      <c r="J32" s="103">
        <v>119188</v>
      </c>
      <c r="K32" s="103">
        <v>112090</v>
      </c>
      <c r="L32" s="104">
        <v>149700</v>
      </c>
      <c r="M32" s="104">
        <v>181106</v>
      </c>
      <c r="N32" s="104">
        <v>179269</v>
      </c>
      <c r="O32" s="104">
        <v>190304</v>
      </c>
      <c r="P32" s="104">
        <v>193374</v>
      </c>
      <c r="Q32" s="104">
        <v>171316</v>
      </c>
      <c r="R32" s="91">
        <v>10.199999999999999</v>
      </c>
      <c r="S32" s="92">
        <v>-11.4</v>
      </c>
    </row>
    <row r="33" spans="1:19" x14ac:dyDescent="0.15">
      <c r="A33" s="386" t="s">
        <v>133</v>
      </c>
      <c r="B33" s="103">
        <v>41807</v>
      </c>
      <c r="C33" s="103">
        <v>41939</v>
      </c>
      <c r="D33" s="103">
        <v>48489</v>
      </c>
      <c r="E33" s="103">
        <v>63902</v>
      </c>
      <c r="F33" s="103">
        <v>74072</v>
      </c>
      <c r="G33" s="103">
        <v>81157</v>
      </c>
      <c r="H33" s="103">
        <v>86960</v>
      </c>
      <c r="I33" s="103">
        <v>102877</v>
      </c>
      <c r="J33" s="103">
        <v>107165</v>
      </c>
      <c r="K33" s="103">
        <v>107739</v>
      </c>
      <c r="L33" s="104">
        <v>131278</v>
      </c>
      <c r="M33" s="104">
        <v>150304</v>
      </c>
      <c r="N33" s="104">
        <v>145900</v>
      </c>
      <c r="O33" s="104">
        <v>147872</v>
      </c>
      <c r="P33" s="104">
        <v>172418</v>
      </c>
      <c r="Q33" s="104">
        <v>133322</v>
      </c>
      <c r="R33" s="91">
        <v>7.9</v>
      </c>
      <c r="S33" s="92">
        <v>-22.7</v>
      </c>
    </row>
    <row r="34" spans="1:19" x14ac:dyDescent="0.15">
      <c r="A34" s="386" t="s">
        <v>134</v>
      </c>
      <c r="B34" s="103">
        <v>91934</v>
      </c>
      <c r="C34" s="103">
        <v>107042</v>
      </c>
      <c r="D34" s="103">
        <v>137010</v>
      </c>
      <c r="E34" s="103">
        <v>192826</v>
      </c>
      <c r="F34" s="103">
        <v>252624</v>
      </c>
      <c r="G34" s="103">
        <v>290478</v>
      </c>
      <c r="H34" s="103">
        <v>357107</v>
      </c>
      <c r="I34" s="103">
        <v>412459</v>
      </c>
      <c r="J34" s="103">
        <v>441765</v>
      </c>
      <c r="K34" s="103">
        <v>407797</v>
      </c>
      <c r="L34" s="104">
        <v>549421</v>
      </c>
      <c r="M34" s="104">
        <v>630570</v>
      </c>
      <c r="N34" s="104">
        <v>652750</v>
      </c>
      <c r="O34" s="104">
        <v>710141</v>
      </c>
      <c r="P34" s="104">
        <v>724451</v>
      </c>
      <c r="Q34" s="104">
        <v>683424</v>
      </c>
      <c r="R34" s="91">
        <v>40.6</v>
      </c>
      <c r="S34" s="92">
        <v>-5.6</v>
      </c>
    </row>
    <row r="35" spans="1:19" x14ac:dyDescent="0.15">
      <c r="A35" s="386" t="s">
        <v>135</v>
      </c>
      <c r="B35" s="103">
        <v>12750</v>
      </c>
      <c r="C35" s="103">
        <v>15076</v>
      </c>
      <c r="D35" s="103">
        <v>19801</v>
      </c>
      <c r="E35" s="103">
        <v>33011</v>
      </c>
      <c r="F35" s="103">
        <v>50155</v>
      </c>
      <c r="G35" s="103">
        <v>60862</v>
      </c>
      <c r="H35" s="103">
        <v>71295</v>
      </c>
      <c r="I35" s="103">
        <v>87510</v>
      </c>
      <c r="J35" s="103">
        <v>97641</v>
      </c>
      <c r="K35" s="103">
        <v>85186</v>
      </c>
      <c r="L35" s="104">
        <v>113560</v>
      </c>
      <c r="M35" s="104">
        <v>127722</v>
      </c>
      <c r="N35" s="104">
        <v>136529</v>
      </c>
      <c r="O35" s="104">
        <v>138855</v>
      </c>
      <c r="P35" s="104">
        <v>139843</v>
      </c>
      <c r="Q35" s="104">
        <v>134741</v>
      </c>
      <c r="R35" s="91">
        <v>8</v>
      </c>
      <c r="S35" s="92">
        <v>-3.6</v>
      </c>
    </row>
    <row r="36" spans="1:19" x14ac:dyDescent="0.15">
      <c r="A36" s="388" t="s">
        <v>136</v>
      </c>
      <c r="B36" s="105">
        <v>1653</v>
      </c>
      <c r="C36" s="105">
        <v>1677</v>
      </c>
      <c r="D36" s="105">
        <v>1564</v>
      </c>
      <c r="E36" s="105">
        <v>1282</v>
      </c>
      <c r="F36" s="105">
        <v>1529</v>
      </c>
      <c r="G36" s="105">
        <v>2008</v>
      </c>
      <c r="H36" s="105">
        <v>2030</v>
      </c>
      <c r="I36" s="105">
        <v>2465</v>
      </c>
      <c r="J36" s="105">
        <v>4409</v>
      </c>
      <c r="K36" s="105">
        <v>3307</v>
      </c>
      <c r="L36" s="106">
        <v>18435</v>
      </c>
      <c r="M36" s="106">
        <v>49513</v>
      </c>
      <c r="N36" s="106">
        <v>68773</v>
      </c>
      <c r="O36" s="104">
        <v>104736</v>
      </c>
      <c r="P36" s="104">
        <v>82764</v>
      </c>
      <c r="Q36" s="104">
        <v>86135</v>
      </c>
      <c r="R36" s="91">
        <v>5.0999999999999996</v>
      </c>
      <c r="S36" s="92">
        <v>8.9</v>
      </c>
    </row>
    <row r="37" spans="1:19" ht="14.25" thickBot="1" x14ac:dyDescent="0.2">
      <c r="A37" s="389" t="s">
        <v>101</v>
      </c>
      <c r="B37" s="107">
        <v>225097</v>
      </c>
      <c r="C37" s="107">
        <v>243613</v>
      </c>
      <c r="D37" s="107">
        <v>295170</v>
      </c>
      <c r="E37" s="107">
        <v>412760</v>
      </c>
      <c r="F37" s="107">
        <v>561423</v>
      </c>
      <c r="G37" s="107">
        <v>659953</v>
      </c>
      <c r="H37" s="107">
        <v>791614</v>
      </c>
      <c r="I37" s="107">
        <v>955950</v>
      </c>
      <c r="J37" s="107">
        <v>1133086</v>
      </c>
      <c r="K37" s="107">
        <v>1005923</v>
      </c>
      <c r="L37" s="108">
        <v>1396244</v>
      </c>
      <c r="M37" s="108">
        <v>1743484</v>
      </c>
      <c r="N37" s="109">
        <v>1817826</v>
      </c>
      <c r="O37" s="108">
        <v>1949989</v>
      </c>
      <c r="P37" s="108">
        <v>1960290</v>
      </c>
      <c r="Q37" s="108">
        <v>1681951</v>
      </c>
      <c r="R37" s="99">
        <v>100</v>
      </c>
      <c r="S37" s="100">
        <v>-14.2</v>
      </c>
    </row>
    <row r="38" spans="1:19" x14ac:dyDescent="0.15">
      <c r="A38" s="110" t="s">
        <v>138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86"/>
      <c r="O38" s="86"/>
      <c r="P38" s="86"/>
      <c r="Q38" s="86"/>
      <c r="R38" s="86"/>
      <c r="S38" s="86"/>
    </row>
    <row r="39" spans="1:19" x14ac:dyDescent="0.15">
      <c r="A39" s="164" t="s">
        <v>197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</sheetData>
  <mergeCells count="7">
    <mergeCell ref="A22:A24"/>
    <mergeCell ref="B22:S22"/>
    <mergeCell ref="N3:S3"/>
    <mergeCell ref="A4:A6"/>
    <mergeCell ref="B4:S4"/>
    <mergeCell ref="Q5:S5"/>
    <mergeCell ref="Q23:S23"/>
  </mergeCells>
  <phoneticPr fontId="2"/>
  <pageMargins left="0.11811023622047245" right="0.11811023622047245" top="0.74803149606299213" bottom="0.74803149606299213" header="0.31496062992125984" footer="0.31496062992125984"/>
  <pageSetup paperSize="9" scale="7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9"/>
  <sheetViews>
    <sheetView workbookViewId="0">
      <pane xSplit="1" topLeftCell="B1" activePane="topRight" state="frozen"/>
      <selection pane="topRight" activeCell="H12" sqref="H12"/>
    </sheetView>
  </sheetViews>
  <sheetFormatPr defaultColWidth="8.875" defaultRowHeight="13.5" x14ac:dyDescent="0.15"/>
  <cols>
    <col min="1" max="1" width="17.625" customWidth="1"/>
  </cols>
  <sheetData>
    <row r="1" spans="1:29" ht="17.25" x14ac:dyDescent="0.15">
      <c r="A1" s="241" t="s">
        <v>174</v>
      </c>
    </row>
    <row r="2" spans="1:29" ht="14.25" x14ac:dyDescent="0.15">
      <c r="A2" s="246" t="s">
        <v>158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1:29" ht="14.25" thickBot="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O3" s="112"/>
      <c r="P3" s="111"/>
      <c r="Q3" s="278" t="s">
        <v>159</v>
      </c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1:29" x14ac:dyDescent="0.15">
      <c r="A4" s="231"/>
      <c r="B4" s="335">
        <v>2000</v>
      </c>
      <c r="C4" s="335">
        <v>2001</v>
      </c>
      <c r="D4" s="335">
        <v>2002</v>
      </c>
      <c r="E4" s="335">
        <v>2003</v>
      </c>
      <c r="F4" s="335">
        <v>2004</v>
      </c>
      <c r="G4" s="335">
        <v>2005</v>
      </c>
      <c r="H4" s="335">
        <v>2006</v>
      </c>
      <c r="I4" s="335">
        <v>2007</v>
      </c>
      <c r="J4" s="335">
        <v>2008</v>
      </c>
      <c r="K4" s="335">
        <v>2009</v>
      </c>
      <c r="L4" s="335">
        <v>2010</v>
      </c>
      <c r="M4" s="335">
        <v>2011</v>
      </c>
      <c r="N4" s="336">
        <v>2012</v>
      </c>
      <c r="O4" s="335">
        <v>2013</v>
      </c>
      <c r="P4" s="335">
        <v>2014</v>
      </c>
      <c r="Q4" s="335">
        <v>2015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</row>
    <row r="5" spans="1:29" x14ac:dyDescent="0.15">
      <c r="A5" s="390" t="s">
        <v>160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3"/>
      <c r="O5" s="144"/>
      <c r="P5" s="144"/>
      <c r="Q5" s="144"/>
      <c r="R5" s="111"/>
      <c r="S5" s="111"/>
      <c r="T5" s="111"/>
      <c r="U5" s="111"/>
      <c r="V5" s="111"/>
      <c r="W5" s="111"/>
      <c r="X5" s="111"/>
      <c r="Y5" s="111"/>
      <c r="Z5" s="111"/>
      <c r="AA5" s="111"/>
    </row>
    <row r="6" spans="1:29" x14ac:dyDescent="0.15">
      <c r="A6" s="391" t="s">
        <v>161</v>
      </c>
      <c r="B6" s="145">
        <v>623.79999999999995</v>
      </c>
      <c r="C6" s="145">
        <v>691.95</v>
      </c>
      <c r="D6" s="145">
        <v>827.68</v>
      </c>
      <c r="E6" s="145">
        <v>1150.69</v>
      </c>
      <c r="F6" s="145">
        <v>1534.79</v>
      </c>
      <c r="G6" s="145">
        <v>1890.65</v>
      </c>
      <c r="H6" s="145">
        <v>1937.27</v>
      </c>
      <c r="I6" s="146" t="s">
        <v>162</v>
      </c>
      <c r="J6" s="146" t="s">
        <v>162</v>
      </c>
      <c r="K6" s="146" t="s">
        <v>162</v>
      </c>
      <c r="L6" s="146" t="s">
        <v>162</v>
      </c>
      <c r="M6" s="146" t="s">
        <v>162</v>
      </c>
      <c r="N6" s="147" t="s">
        <v>162</v>
      </c>
      <c r="O6" s="146" t="s">
        <v>162</v>
      </c>
      <c r="P6" s="146" t="s">
        <v>162</v>
      </c>
      <c r="Q6" s="277" t="s">
        <v>22</v>
      </c>
      <c r="R6" s="111"/>
      <c r="S6" s="111"/>
      <c r="T6" s="111"/>
      <c r="U6" s="111"/>
      <c r="V6" s="111"/>
      <c r="W6" s="111"/>
      <c r="X6" s="111"/>
      <c r="Y6" s="111"/>
      <c r="Z6" s="111"/>
      <c r="AA6" s="111"/>
    </row>
    <row r="7" spans="1:29" x14ac:dyDescent="0.15">
      <c r="A7" s="392" t="s">
        <v>163</v>
      </c>
      <c r="B7" s="148">
        <v>407.15</v>
      </c>
      <c r="C7" s="148">
        <v>468.78</v>
      </c>
      <c r="D7" s="148">
        <v>527.42999999999995</v>
      </c>
      <c r="E7" s="148">
        <v>535.04999999999995</v>
      </c>
      <c r="F7" s="148">
        <v>606.29999999999995</v>
      </c>
      <c r="G7" s="148">
        <v>724.06</v>
      </c>
      <c r="H7" s="148">
        <v>727.15</v>
      </c>
      <c r="I7" s="148">
        <v>835.21</v>
      </c>
      <c r="J7" s="148">
        <v>1083.1199999999999</v>
      </c>
      <c r="K7" s="148">
        <v>940.65</v>
      </c>
      <c r="L7" s="148">
        <v>1147.3399999999999</v>
      </c>
      <c r="M7" s="148">
        <v>1239.8499999999999</v>
      </c>
      <c r="N7" s="126">
        <v>1210.73</v>
      </c>
      <c r="O7" s="148">
        <v>1239.1099999999999</v>
      </c>
      <c r="P7" s="148">
        <v>1285.02</v>
      </c>
      <c r="Q7" s="148">
        <v>1262.7</v>
      </c>
      <c r="R7" s="111"/>
      <c r="S7" s="111"/>
      <c r="T7" s="111"/>
      <c r="U7" s="111"/>
      <c r="V7" s="111"/>
      <c r="W7" s="111"/>
      <c r="X7" s="111"/>
      <c r="Y7" s="111"/>
      <c r="Z7" s="111"/>
      <c r="AA7" s="111"/>
    </row>
    <row r="8" spans="1:29" ht="14.25" thickBot="1" x14ac:dyDescent="0.2">
      <c r="A8" s="393" t="s">
        <v>164</v>
      </c>
      <c r="B8" s="149">
        <v>9.16</v>
      </c>
      <c r="C8" s="149">
        <v>68.84</v>
      </c>
      <c r="D8" s="149">
        <v>27</v>
      </c>
      <c r="E8" s="149">
        <v>28.55</v>
      </c>
      <c r="F8" s="149">
        <v>54.98</v>
      </c>
      <c r="G8" s="149">
        <v>122.61</v>
      </c>
      <c r="H8" s="149">
        <v>176.34</v>
      </c>
      <c r="I8" s="149">
        <v>248.38</v>
      </c>
      <c r="J8" s="149">
        <v>418.59</v>
      </c>
      <c r="K8" s="149">
        <v>477.95</v>
      </c>
      <c r="L8" s="149">
        <v>601.84</v>
      </c>
      <c r="M8" s="149">
        <v>685.84</v>
      </c>
      <c r="N8" s="150">
        <v>777.33</v>
      </c>
      <c r="O8" s="149">
        <v>927.39</v>
      </c>
      <c r="P8" s="149">
        <v>1072.02</v>
      </c>
      <c r="Q8" s="149">
        <v>1180.2</v>
      </c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1:29" x14ac:dyDescent="0.15">
      <c r="A9" s="169" t="s">
        <v>192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29" x14ac:dyDescent="0.15">
      <c r="A10" s="169" t="s">
        <v>193</v>
      </c>
    </row>
    <row r="11" spans="1:29" x14ac:dyDescent="0.15">
      <c r="A11" s="169" t="s">
        <v>201</v>
      </c>
    </row>
    <row r="14" spans="1:29" ht="14.25" x14ac:dyDescent="0.15">
      <c r="A14" s="246" t="s">
        <v>139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</row>
    <row r="15" spans="1:29" ht="14.25" thickBot="1" x14ac:dyDescent="0.2">
      <c r="A15" s="111"/>
      <c r="B15" s="111"/>
      <c r="C15" s="111"/>
      <c r="D15" s="111"/>
      <c r="E15" s="111"/>
      <c r="F15" s="111"/>
      <c r="G15" s="111"/>
      <c r="H15" s="111"/>
      <c r="I15" s="279"/>
      <c r="J15" s="279"/>
      <c r="K15" s="111"/>
      <c r="L15" s="111"/>
      <c r="M15" s="111"/>
      <c r="N15" s="278"/>
      <c r="O15" s="295" t="s">
        <v>198</v>
      </c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2"/>
      <c r="AB15" s="112"/>
      <c r="AC15" s="278" t="s">
        <v>140</v>
      </c>
    </row>
    <row r="16" spans="1:29" x14ac:dyDescent="0.15">
      <c r="A16" s="232"/>
      <c r="B16" s="361">
        <v>2000</v>
      </c>
      <c r="C16" s="362"/>
      <c r="D16" s="363">
        <v>2001</v>
      </c>
      <c r="E16" s="363"/>
      <c r="F16" s="361">
        <v>2002</v>
      </c>
      <c r="G16" s="362"/>
      <c r="H16" s="363">
        <v>2003</v>
      </c>
      <c r="I16" s="363"/>
      <c r="J16" s="361">
        <v>2004</v>
      </c>
      <c r="K16" s="362"/>
      <c r="L16" s="363">
        <v>2005</v>
      </c>
      <c r="M16" s="363"/>
      <c r="N16" s="361">
        <v>2006</v>
      </c>
      <c r="O16" s="362"/>
      <c r="P16" s="363">
        <v>2007</v>
      </c>
      <c r="Q16" s="363"/>
      <c r="R16" s="361">
        <v>2008</v>
      </c>
      <c r="S16" s="362"/>
      <c r="T16" s="363">
        <v>2009</v>
      </c>
      <c r="U16" s="363"/>
      <c r="V16" s="361">
        <v>2010</v>
      </c>
      <c r="W16" s="362"/>
      <c r="X16" s="361">
        <v>2011</v>
      </c>
      <c r="Y16" s="362"/>
      <c r="Z16" s="337">
        <v>2012</v>
      </c>
      <c r="AA16" s="337">
        <v>2013</v>
      </c>
      <c r="AB16" s="337">
        <v>2014</v>
      </c>
      <c r="AC16" s="338">
        <v>2015</v>
      </c>
    </row>
    <row r="17" spans="1:29" x14ac:dyDescent="0.15">
      <c r="A17" s="233"/>
      <c r="B17" s="113" t="s">
        <v>141</v>
      </c>
      <c r="C17" s="114" t="s">
        <v>142</v>
      </c>
      <c r="D17" s="115" t="s">
        <v>141</v>
      </c>
      <c r="E17" s="115" t="s">
        <v>142</v>
      </c>
      <c r="F17" s="113" t="s">
        <v>141</v>
      </c>
      <c r="G17" s="114" t="s">
        <v>142</v>
      </c>
      <c r="H17" s="115" t="s">
        <v>141</v>
      </c>
      <c r="I17" s="115" t="s">
        <v>142</v>
      </c>
      <c r="J17" s="113" t="s">
        <v>141</v>
      </c>
      <c r="K17" s="114" t="s">
        <v>142</v>
      </c>
      <c r="L17" s="115" t="s">
        <v>141</v>
      </c>
      <c r="M17" s="115" t="s">
        <v>142</v>
      </c>
      <c r="N17" s="113" t="s">
        <v>141</v>
      </c>
      <c r="O17" s="114" t="s">
        <v>142</v>
      </c>
      <c r="P17" s="115" t="s">
        <v>141</v>
      </c>
      <c r="Q17" s="115" t="s">
        <v>142</v>
      </c>
      <c r="R17" s="113" t="s">
        <v>141</v>
      </c>
      <c r="S17" s="114" t="s">
        <v>142</v>
      </c>
      <c r="T17" s="115" t="s">
        <v>141</v>
      </c>
      <c r="U17" s="115" t="s">
        <v>142</v>
      </c>
      <c r="V17" s="113" t="s">
        <v>141</v>
      </c>
      <c r="W17" s="114" t="s">
        <v>142</v>
      </c>
      <c r="X17" s="113" t="s">
        <v>141</v>
      </c>
      <c r="Y17" s="114" t="s">
        <v>142</v>
      </c>
      <c r="Z17" s="261" t="s">
        <v>188</v>
      </c>
      <c r="AA17" s="261" t="s">
        <v>188</v>
      </c>
      <c r="AB17" s="261" t="s">
        <v>188</v>
      </c>
      <c r="AC17" s="262" t="s">
        <v>188</v>
      </c>
    </row>
    <row r="18" spans="1:29" x14ac:dyDescent="0.15">
      <c r="A18" s="394" t="s">
        <v>143</v>
      </c>
      <c r="B18" s="177" t="s">
        <v>144</v>
      </c>
      <c r="C18" s="178" t="s">
        <v>144</v>
      </c>
      <c r="D18" s="234" t="s">
        <v>144</v>
      </c>
      <c r="E18" s="234" t="s">
        <v>144</v>
      </c>
      <c r="F18" s="177" t="s">
        <v>144</v>
      </c>
      <c r="G18" s="284" t="s">
        <v>144</v>
      </c>
      <c r="H18" s="234" t="s">
        <v>144</v>
      </c>
      <c r="I18" s="287" t="s">
        <v>144</v>
      </c>
      <c r="J18" s="177" t="s">
        <v>144</v>
      </c>
      <c r="K18" s="284" t="s">
        <v>144</v>
      </c>
      <c r="L18" s="234" t="s">
        <v>144</v>
      </c>
      <c r="M18" s="287" t="s">
        <v>144</v>
      </c>
      <c r="N18" s="131" t="s">
        <v>165</v>
      </c>
      <c r="O18" s="280" t="s">
        <v>165</v>
      </c>
      <c r="P18" s="124">
        <v>27363</v>
      </c>
      <c r="Q18" s="125">
        <v>413.8</v>
      </c>
      <c r="R18" s="116">
        <v>20444</v>
      </c>
      <c r="S18" s="117">
        <v>554.1</v>
      </c>
      <c r="T18" s="124">
        <v>17465</v>
      </c>
      <c r="U18" s="174">
        <v>598.79999999999995</v>
      </c>
      <c r="V18" s="124" t="s">
        <v>166</v>
      </c>
      <c r="W18" s="170" t="s">
        <v>166</v>
      </c>
      <c r="X18" s="116">
        <v>21143</v>
      </c>
      <c r="Y18" s="117">
        <v>889.6</v>
      </c>
      <c r="Z18" s="268" t="s">
        <v>22</v>
      </c>
      <c r="AA18" s="276" t="s">
        <v>22</v>
      </c>
      <c r="AB18" s="271" t="s">
        <v>22</v>
      </c>
      <c r="AC18" s="274" t="s">
        <v>189</v>
      </c>
    </row>
    <row r="19" spans="1:29" x14ac:dyDescent="0.15">
      <c r="A19" s="394" t="s">
        <v>145</v>
      </c>
      <c r="B19" s="118">
        <v>7199</v>
      </c>
      <c r="C19" s="179">
        <v>15499</v>
      </c>
      <c r="D19" s="235">
        <v>8008</v>
      </c>
      <c r="E19" s="235">
        <v>16717</v>
      </c>
      <c r="F19" s="118">
        <v>10845</v>
      </c>
      <c r="G19" s="281">
        <v>17861</v>
      </c>
      <c r="H19" s="235">
        <v>13633</v>
      </c>
      <c r="I19" s="288">
        <v>17700</v>
      </c>
      <c r="J19" s="118">
        <v>14719</v>
      </c>
      <c r="K19" s="281">
        <v>18998</v>
      </c>
      <c r="L19" s="235">
        <v>14831</v>
      </c>
      <c r="M19" s="288">
        <v>17949</v>
      </c>
      <c r="N19" s="118">
        <v>15496</v>
      </c>
      <c r="O19" s="281">
        <v>20233</v>
      </c>
      <c r="P19" s="124">
        <v>16208</v>
      </c>
      <c r="Q19" s="125">
        <v>277</v>
      </c>
      <c r="R19" s="116">
        <v>12857</v>
      </c>
      <c r="S19" s="117">
        <v>410.4</v>
      </c>
      <c r="T19" s="124">
        <v>10701</v>
      </c>
      <c r="U19" s="117">
        <v>460.8</v>
      </c>
      <c r="V19" s="124" t="s">
        <v>166</v>
      </c>
      <c r="W19" s="117">
        <v>674.74</v>
      </c>
      <c r="X19" s="116">
        <v>13889</v>
      </c>
      <c r="Y19" s="117">
        <v>770.11</v>
      </c>
      <c r="Z19" s="264">
        <v>712.89</v>
      </c>
      <c r="AA19" s="264">
        <v>783.02</v>
      </c>
      <c r="AB19" s="263">
        <v>857.4</v>
      </c>
      <c r="AC19" s="264">
        <v>926.7</v>
      </c>
    </row>
    <row r="20" spans="1:29" x14ac:dyDescent="0.15">
      <c r="A20" s="394" t="s">
        <v>146</v>
      </c>
      <c r="B20" s="118">
        <v>1614</v>
      </c>
      <c r="C20" s="179">
        <v>2915</v>
      </c>
      <c r="D20" s="235">
        <v>2019</v>
      </c>
      <c r="E20" s="235">
        <v>4348</v>
      </c>
      <c r="F20" s="118">
        <v>2745</v>
      </c>
      <c r="G20" s="281">
        <v>4190</v>
      </c>
      <c r="H20" s="235">
        <v>3254</v>
      </c>
      <c r="I20" s="288">
        <v>7955</v>
      </c>
      <c r="J20" s="118">
        <v>3454</v>
      </c>
      <c r="K20" s="281">
        <v>5452</v>
      </c>
      <c r="L20" s="235">
        <v>3269</v>
      </c>
      <c r="M20" s="288">
        <v>6530</v>
      </c>
      <c r="N20" s="118">
        <v>2590</v>
      </c>
      <c r="O20" s="281">
        <v>4598</v>
      </c>
      <c r="P20" s="124">
        <v>1974</v>
      </c>
      <c r="Q20" s="125">
        <v>35.9</v>
      </c>
      <c r="R20" s="116">
        <v>1438</v>
      </c>
      <c r="S20" s="117">
        <v>36.5</v>
      </c>
      <c r="T20" s="124">
        <v>1275</v>
      </c>
      <c r="U20" s="117">
        <v>41</v>
      </c>
      <c r="V20" s="124" t="s">
        <v>166</v>
      </c>
      <c r="W20" s="117">
        <v>42.42</v>
      </c>
      <c r="X20" s="116">
        <v>1859</v>
      </c>
      <c r="Y20" s="117">
        <v>63.48</v>
      </c>
      <c r="Z20" s="264">
        <v>73.8</v>
      </c>
      <c r="AA20" s="264">
        <v>70.64</v>
      </c>
      <c r="AB20" s="263">
        <v>43.3</v>
      </c>
      <c r="AC20" s="264">
        <v>32.1</v>
      </c>
    </row>
    <row r="21" spans="1:29" x14ac:dyDescent="0.15">
      <c r="A21" s="394" t="s">
        <v>147</v>
      </c>
      <c r="B21" s="118">
        <v>3108</v>
      </c>
      <c r="C21" s="179">
        <v>2296</v>
      </c>
      <c r="D21" s="235">
        <v>4214</v>
      </c>
      <c r="E21" s="235">
        <v>6914</v>
      </c>
      <c r="F21" s="118">
        <v>4853</v>
      </c>
      <c r="G21" s="281">
        <v>3971</v>
      </c>
      <c r="H21" s="235">
        <v>4495</v>
      </c>
      <c r="I21" s="288">
        <v>3377</v>
      </c>
      <c r="J21" s="118">
        <v>4002</v>
      </c>
      <c r="K21" s="281">
        <v>3117</v>
      </c>
      <c r="L21" s="235">
        <v>3907</v>
      </c>
      <c r="M21" s="288">
        <v>2152</v>
      </c>
      <c r="N21" s="118">
        <v>3752</v>
      </c>
      <c r="O21" s="281">
        <v>2136</v>
      </c>
      <c r="P21" s="124">
        <v>3299</v>
      </c>
      <c r="Q21" s="125">
        <v>17.7</v>
      </c>
      <c r="R21" s="116">
        <v>2360</v>
      </c>
      <c r="S21" s="117">
        <v>19</v>
      </c>
      <c r="T21" s="124">
        <v>2555</v>
      </c>
      <c r="U21" s="117">
        <v>18.8</v>
      </c>
      <c r="V21" s="124" t="s">
        <v>166</v>
      </c>
      <c r="W21" s="117">
        <v>67.010000000000005</v>
      </c>
      <c r="X21" s="116">
        <v>2639</v>
      </c>
      <c r="Y21" s="117">
        <v>67.27</v>
      </c>
      <c r="Z21" s="264">
        <v>61.83</v>
      </c>
      <c r="AA21" s="264">
        <v>52.46</v>
      </c>
      <c r="AB21" s="263">
        <v>51.8</v>
      </c>
      <c r="AC21" s="264">
        <v>44.1</v>
      </c>
    </row>
    <row r="22" spans="1:29" x14ac:dyDescent="0.15">
      <c r="A22" s="394" t="s">
        <v>148</v>
      </c>
      <c r="B22" s="118">
        <v>2565</v>
      </c>
      <c r="C22" s="179">
        <v>1489</v>
      </c>
      <c r="D22" s="235">
        <v>2909</v>
      </c>
      <c r="E22" s="235">
        <v>3487</v>
      </c>
      <c r="F22" s="118">
        <v>4008</v>
      </c>
      <c r="G22" s="281">
        <v>2721</v>
      </c>
      <c r="H22" s="235">
        <v>4920</v>
      </c>
      <c r="I22" s="288">
        <v>4489</v>
      </c>
      <c r="J22" s="118">
        <v>5625</v>
      </c>
      <c r="K22" s="281">
        <v>6248</v>
      </c>
      <c r="L22" s="235">
        <v>6115</v>
      </c>
      <c r="M22" s="288">
        <v>5168</v>
      </c>
      <c r="N22" s="118">
        <v>4262</v>
      </c>
      <c r="O22" s="281">
        <v>3895</v>
      </c>
      <c r="P22" s="124">
        <v>3452</v>
      </c>
      <c r="Q22" s="125">
        <v>36.799999999999997</v>
      </c>
      <c r="R22" s="116">
        <v>2226</v>
      </c>
      <c r="S22" s="117">
        <v>31.4</v>
      </c>
      <c r="T22" s="124">
        <v>1669</v>
      </c>
      <c r="U22" s="117">
        <v>27</v>
      </c>
      <c r="V22" s="124" t="s">
        <v>166</v>
      </c>
      <c r="W22" s="117">
        <v>26.93</v>
      </c>
      <c r="X22" s="116">
        <v>1375</v>
      </c>
      <c r="Y22" s="117">
        <v>25.5</v>
      </c>
      <c r="Z22" s="264">
        <v>30.66</v>
      </c>
      <c r="AA22" s="264">
        <v>30.59</v>
      </c>
      <c r="AB22" s="263">
        <v>39.700000000000003</v>
      </c>
      <c r="AC22" s="264">
        <v>40.4</v>
      </c>
    </row>
    <row r="23" spans="1:29" x14ac:dyDescent="0.15">
      <c r="A23" s="394" t="s">
        <v>167</v>
      </c>
      <c r="B23" s="118">
        <v>622</v>
      </c>
      <c r="C23" s="179">
        <v>2172</v>
      </c>
      <c r="D23" s="235">
        <v>675</v>
      </c>
      <c r="E23" s="235">
        <v>1984</v>
      </c>
      <c r="F23" s="118">
        <v>930</v>
      </c>
      <c r="G23" s="281">
        <v>2337</v>
      </c>
      <c r="H23" s="235">
        <v>1144</v>
      </c>
      <c r="I23" s="288">
        <v>2058</v>
      </c>
      <c r="J23" s="118">
        <v>1279</v>
      </c>
      <c r="K23" s="281">
        <v>2008</v>
      </c>
      <c r="L23" s="235">
        <v>1217</v>
      </c>
      <c r="M23" s="288">
        <v>2204</v>
      </c>
      <c r="N23" s="118">
        <v>1189</v>
      </c>
      <c r="O23" s="281">
        <v>2260</v>
      </c>
      <c r="P23" s="124">
        <v>1059</v>
      </c>
      <c r="Q23" s="125">
        <v>31.8</v>
      </c>
      <c r="R23" s="116">
        <v>757</v>
      </c>
      <c r="S23" s="117">
        <v>44.4</v>
      </c>
      <c r="T23" s="124">
        <v>640</v>
      </c>
      <c r="U23" s="117">
        <v>36</v>
      </c>
      <c r="V23" s="124" t="s">
        <v>166</v>
      </c>
      <c r="W23" s="117">
        <v>56.57</v>
      </c>
      <c r="X23" s="116">
        <v>740</v>
      </c>
      <c r="Y23" s="117">
        <v>63.28</v>
      </c>
      <c r="Z23" s="264">
        <v>65.39</v>
      </c>
      <c r="AA23" s="264">
        <v>73.27</v>
      </c>
      <c r="AB23" s="263">
        <v>59.3</v>
      </c>
      <c r="AC23" s="264">
        <v>69.7</v>
      </c>
    </row>
    <row r="24" spans="1:29" x14ac:dyDescent="0.15">
      <c r="A24" s="395" t="s">
        <v>149</v>
      </c>
      <c r="B24" s="180" t="s">
        <v>165</v>
      </c>
      <c r="C24" s="181" t="s">
        <v>165</v>
      </c>
      <c r="D24" s="182" t="s">
        <v>165</v>
      </c>
      <c r="E24" s="182" t="s">
        <v>165</v>
      </c>
      <c r="F24" s="180" t="s">
        <v>165</v>
      </c>
      <c r="G24" s="293" t="s">
        <v>165</v>
      </c>
      <c r="H24" s="183" t="s">
        <v>144</v>
      </c>
      <c r="I24" s="289" t="s">
        <v>144</v>
      </c>
      <c r="J24" s="184" t="s">
        <v>144</v>
      </c>
      <c r="K24" s="282" t="s">
        <v>144</v>
      </c>
      <c r="L24" s="183" t="s">
        <v>144</v>
      </c>
      <c r="M24" s="289" t="s">
        <v>144</v>
      </c>
      <c r="N24" s="184" t="s">
        <v>144</v>
      </c>
      <c r="O24" s="282" t="s">
        <v>144</v>
      </c>
      <c r="P24" s="186">
        <v>3320</v>
      </c>
      <c r="Q24" s="187">
        <v>30.1</v>
      </c>
      <c r="R24" s="188">
        <v>2182</v>
      </c>
      <c r="S24" s="189">
        <v>34.9</v>
      </c>
      <c r="T24" s="186">
        <v>1981</v>
      </c>
      <c r="U24" s="189">
        <v>34.200000000000003</v>
      </c>
      <c r="V24" s="186" t="s">
        <v>166</v>
      </c>
      <c r="W24" s="190" t="s">
        <v>166</v>
      </c>
      <c r="X24" s="121">
        <f>X25+X26</f>
        <v>1804</v>
      </c>
      <c r="Y24" s="175">
        <f>Y25+Y26</f>
        <v>34.65</v>
      </c>
      <c r="Z24" s="272" t="s">
        <v>22</v>
      </c>
      <c r="AA24" s="272" t="s">
        <v>184</v>
      </c>
      <c r="AB24" s="269" t="s">
        <v>22</v>
      </c>
      <c r="AC24" s="272" t="s">
        <v>22</v>
      </c>
    </row>
    <row r="25" spans="1:29" x14ac:dyDescent="0.15">
      <c r="A25" s="391" t="s">
        <v>150</v>
      </c>
      <c r="B25" s="118">
        <v>2609</v>
      </c>
      <c r="C25" s="179">
        <v>4383</v>
      </c>
      <c r="D25" s="123">
        <v>2606</v>
      </c>
      <c r="E25" s="123">
        <v>7514</v>
      </c>
      <c r="F25" s="118">
        <v>3363</v>
      </c>
      <c r="G25" s="281">
        <v>5424</v>
      </c>
      <c r="H25" s="123">
        <v>4060</v>
      </c>
      <c r="I25" s="290">
        <v>4199</v>
      </c>
      <c r="J25" s="118">
        <v>3925</v>
      </c>
      <c r="K25" s="281">
        <v>3941</v>
      </c>
      <c r="L25" s="123">
        <v>3741</v>
      </c>
      <c r="M25" s="290">
        <v>3061</v>
      </c>
      <c r="N25" s="118">
        <v>3205</v>
      </c>
      <c r="O25" s="281">
        <v>2865</v>
      </c>
      <c r="P25" s="124">
        <v>2627</v>
      </c>
      <c r="Q25" s="125">
        <v>26.2</v>
      </c>
      <c r="R25" s="116">
        <v>1772</v>
      </c>
      <c r="S25" s="117">
        <v>29.4</v>
      </c>
      <c r="T25" s="124">
        <v>1530</v>
      </c>
      <c r="U25" s="117">
        <v>25.5</v>
      </c>
      <c r="V25" s="124" t="s">
        <v>166</v>
      </c>
      <c r="W25" s="117">
        <v>40.520000000000003</v>
      </c>
      <c r="X25" s="116">
        <v>1426</v>
      </c>
      <c r="Y25" s="117">
        <v>29.95</v>
      </c>
      <c r="Z25" s="264">
        <v>31.3</v>
      </c>
      <c r="AA25" s="264">
        <v>33.53</v>
      </c>
      <c r="AB25" s="263">
        <v>26.7</v>
      </c>
      <c r="AC25" s="264">
        <v>25.9</v>
      </c>
    </row>
    <row r="26" spans="1:29" x14ac:dyDescent="0.15">
      <c r="A26" s="396" t="s">
        <v>168</v>
      </c>
      <c r="B26" s="192">
        <v>438</v>
      </c>
      <c r="C26" s="193">
        <v>279</v>
      </c>
      <c r="D26" s="191">
        <v>543</v>
      </c>
      <c r="E26" s="191">
        <v>1295</v>
      </c>
      <c r="F26" s="192">
        <v>708</v>
      </c>
      <c r="G26" s="285">
        <v>588</v>
      </c>
      <c r="H26" s="191">
        <v>901</v>
      </c>
      <c r="I26" s="291">
        <v>564</v>
      </c>
      <c r="J26" s="192">
        <v>995</v>
      </c>
      <c r="K26" s="285">
        <v>614</v>
      </c>
      <c r="L26" s="194" t="s">
        <v>165</v>
      </c>
      <c r="M26" s="196" t="s">
        <v>165</v>
      </c>
      <c r="N26" s="195" t="s">
        <v>165</v>
      </c>
      <c r="O26" s="283" t="s">
        <v>165</v>
      </c>
      <c r="P26" s="196">
        <v>693</v>
      </c>
      <c r="Q26" s="197">
        <v>4</v>
      </c>
      <c r="R26" s="198">
        <v>410</v>
      </c>
      <c r="S26" s="199">
        <v>5.4</v>
      </c>
      <c r="T26" s="196">
        <v>451</v>
      </c>
      <c r="U26" s="199">
        <v>8.6</v>
      </c>
      <c r="V26" s="196" t="s">
        <v>166</v>
      </c>
      <c r="W26" s="200" t="s">
        <v>166</v>
      </c>
      <c r="X26" s="129">
        <v>378</v>
      </c>
      <c r="Y26" s="130">
        <v>4.7</v>
      </c>
      <c r="Z26" s="273" t="s">
        <v>22</v>
      </c>
      <c r="AA26" s="273" t="s">
        <v>183</v>
      </c>
      <c r="AB26" s="270" t="s">
        <v>22</v>
      </c>
      <c r="AC26" s="273" t="s">
        <v>22</v>
      </c>
    </row>
    <row r="27" spans="1:29" x14ac:dyDescent="0.15">
      <c r="A27" s="394" t="s">
        <v>151</v>
      </c>
      <c r="B27" s="177" t="s">
        <v>144</v>
      </c>
      <c r="C27" s="178" t="s">
        <v>144</v>
      </c>
      <c r="D27" s="234" t="s">
        <v>144</v>
      </c>
      <c r="E27" s="234" t="s">
        <v>144</v>
      </c>
      <c r="F27" s="177" t="s">
        <v>144</v>
      </c>
      <c r="G27" s="284" t="s">
        <v>144</v>
      </c>
      <c r="H27" s="234" t="s">
        <v>144</v>
      </c>
      <c r="I27" s="287" t="s">
        <v>144</v>
      </c>
      <c r="J27" s="177" t="s">
        <v>144</v>
      </c>
      <c r="K27" s="284" t="s">
        <v>144</v>
      </c>
      <c r="L27" s="234" t="s">
        <v>144</v>
      </c>
      <c r="M27" s="287" t="s">
        <v>144</v>
      </c>
      <c r="N27" s="177" t="s">
        <v>144</v>
      </c>
      <c r="O27" s="284" t="s">
        <v>144</v>
      </c>
      <c r="P27" s="124">
        <v>2384</v>
      </c>
      <c r="Q27" s="125">
        <v>38.4</v>
      </c>
      <c r="R27" s="116">
        <v>1844</v>
      </c>
      <c r="S27" s="117">
        <v>49.9</v>
      </c>
      <c r="T27" s="124">
        <v>1441</v>
      </c>
      <c r="U27" s="117">
        <v>50.7</v>
      </c>
      <c r="V27" s="124" t="s">
        <v>166</v>
      </c>
      <c r="W27" s="173" t="s">
        <v>166</v>
      </c>
      <c r="X27" s="116">
        <v>1665</v>
      </c>
      <c r="Y27" s="117">
        <v>52.7</v>
      </c>
      <c r="Z27" s="274" t="s">
        <v>22</v>
      </c>
      <c r="AA27" s="274" t="s">
        <v>185</v>
      </c>
      <c r="AB27" s="271" t="s">
        <v>22</v>
      </c>
      <c r="AC27" s="274" t="s">
        <v>22</v>
      </c>
    </row>
    <row r="28" spans="1:29" x14ac:dyDescent="0.15">
      <c r="A28" s="394" t="s">
        <v>152</v>
      </c>
      <c r="B28" s="118">
        <v>261</v>
      </c>
      <c r="C28" s="179">
        <v>1164</v>
      </c>
      <c r="D28" s="235">
        <v>269</v>
      </c>
      <c r="E28" s="235">
        <v>1515</v>
      </c>
      <c r="F28" s="118">
        <v>334</v>
      </c>
      <c r="G28" s="281">
        <v>896</v>
      </c>
      <c r="H28" s="235">
        <v>438</v>
      </c>
      <c r="I28" s="288">
        <v>742</v>
      </c>
      <c r="J28" s="118">
        <v>488</v>
      </c>
      <c r="K28" s="281">
        <v>793</v>
      </c>
      <c r="L28" s="147" t="s">
        <v>165</v>
      </c>
      <c r="M28" s="124" t="s">
        <v>165</v>
      </c>
      <c r="N28" s="131" t="s">
        <v>165</v>
      </c>
      <c r="O28" s="280" t="s">
        <v>165</v>
      </c>
      <c r="P28" s="124">
        <v>475</v>
      </c>
      <c r="Q28" s="125">
        <v>8.3000000000000007</v>
      </c>
      <c r="R28" s="116">
        <v>365</v>
      </c>
      <c r="S28" s="117">
        <v>9.1</v>
      </c>
      <c r="T28" s="124">
        <v>272</v>
      </c>
      <c r="U28" s="117">
        <v>6.8</v>
      </c>
      <c r="V28" s="124" t="s">
        <v>166</v>
      </c>
      <c r="W28" s="117">
        <v>16.420000000000002</v>
      </c>
      <c r="X28" s="116">
        <v>246</v>
      </c>
      <c r="Y28" s="117">
        <v>16.100000000000001</v>
      </c>
      <c r="Z28" s="264">
        <v>10.31</v>
      </c>
      <c r="AA28" s="264">
        <v>10.39</v>
      </c>
      <c r="AB28" s="263">
        <v>13.5</v>
      </c>
      <c r="AC28" s="264">
        <v>10.8</v>
      </c>
    </row>
    <row r="29" spans="1:29" x14ac:dyDescent="0.15">
      <c r="A29" s="394" t="s">
        <v>169</v>
      </c>
      <c r="B29" s="118">
        <v>293</v>
      </c>
      <c r="C29" s="179">
        <v>1041</v>
      </c>
      <c r="D29" s="235">
        <v>280</v>
      </c>
      <c r="E29" s="235">
        <v>1171</v>
      </c>
      <c r="F29" s="118">
        <v>352</v>
      </c>
      <c r="G29" s="281">
        <v>928</v>
      </c>
      <c r="H29" s="235">
        <v>451</v>
      </c>
      <c r="I29" s="288">
        <v>857</v>
      </c>
      <c r="J29" s="118">
        <v>608</v>
      </c>
      <c r="K29" s="281">
        <v>1058</v>
      </c>
      <c r="L29" s="235">
        <v>650</v>
      </c>
      <c r="M29" s="288">
        <v>1530</v>
      </c>
      <c r="N29" s="118">
        <v>576</v>
      </c>
      <c r="O29" s="281">
        <v>1979</v>
      </c>
      <c r="P29" s="124">
        <v>548</v>
      </c>
      <c r="Q29" s="125">
        <v>7.3</v>
      </c>
      <c r="R29" s="116">
        <v>390</v>
      </c>
      <c r="S29" s="117">
        <v>9</v>
      </c>
      <c r="T29" s="124">
        <v>303</v>
      </c>
      <c r="U29" s="117">
        <v>12.2</v>
      </c>
      <c r="V29" s="124" t="s">
        <v>166</v>
      </c>
      <c r="W29" s="117">
        <v>9.33</v>
      </c>
      <c r="X29" s="116">
        <v>458</v>
      </c>
      <c r="Y29" s="117">
        <v>11.36</v>
      </c>
      <c r="Z29" s="264">
        <v>14.71</v>
      </c>
      <c r="AA29" s="264">
        <v>20.59</v>
      </c>
      <c r="AB29" s="263">
        <v>20.7</v>
      </c>
      <c r="AC29" s="264">
        <v>15.6</v>
      </c>
    </row>
    <row r="30" spans="1:29" x14ac:dyDescent="0.15">
      <c r="A30" s="394" t="s">
        <v>170</v>
      </c>
      <c r="B30" s="118">
        <v>102</v>
      </c>
      <c r="C30" s="179">
        <v>789</v>
      </c>
      <c r="D30" s="235">
        <v>114</v>
      </c>
      <c r="E30" s="235">
        <v>973</v>
      </c>
      <c r="F30" s="118">
        <v>127</v>
      </c>
      <c r="G30" s="281">
        <v>572</v>
      </c>
      <c r="H30" s="235">
        <v>189</v>
      </c>
      <c r="I30" s="288">
        <v>725</v>
      </c>
      <c r="J30" s="118">
        <v>199</v>
      </c>
      <c r="K30" s="281">
        <v>811</v>
      </c>
      <c r="L30" s="147" t="s">
        <v>165</v>
      </c>
      <c r="M30" s="124" t="s">
        <v>165</v>
      </c>
      <c r="N30" s="131" t="s">
        <v>165</v>
      </c>
      <c r="O30" s="284" t="s">
        <v>144</v>
      </c>
      <c r="P30" s="124">
        <v>182</v>
      </c>
      <c r="Q30" s="125">
        <v>6.2</v>
      </c>
      <c r="R30" s="116">
        <v>152</v>
      </c>
      <c r="S30" s="117">
        <v>8.6</v>
      </c>
      <c r="T30" s="124">
        <v>108</v>
      </c>
      <c r="U30" s="117">
        <v>7.4</v>
      </c>
      <c r="V30" s="124" t="s">
        <v>166</v>
      </c>
      <c r="W30" s="117">
        <v>9.52</v>
      </c>
      <c r="X30" s="116">
        <v>121</v>
      </c>
      <c r="Y30" s="117">
        <v>7.6</v>
      </c>
      <c r="Z30" s="274">
        <v>11.44</v>
      </c>
      <c r="AA30" s="264">
        <v>12.81</v>
      </c>
      <c r="AB30" s="263">
        <v>6.4</v>
      </c>
      <c r="AC30" s="274" t="s">
        <v>22</v>
      </c>
    </row>
    <row r="31" spans="1:29" x14ac:dyDescent="0.15">
      <c r="A31" s="394" t="s">
        <v>171</v>
      </c>
      <c r="B31" s="118">
        <v>137</v>
      </c>
      <c r="C31" s="179">
        <v>853</v>
      </c>
      <c r="D31" s="235">
        <v>151</v>
      </c>
      <c r="E31" s="235">
        <v>565</v>
      </c>
      <c r="F31" s="118">
        <v>162</v>
      </c>
      <c r="G31" s="281">
        <v>576</v>
      </c>
      <c r="H31" s="235">
        <v>269</v>
      </c>
      <c r="I31" s="288">
        <v>604</v>
      </c>
      <c r="J31" s="118">
        <v>289</v>
      </c>
      <c r="K31" s="281">
        <v>657</v>
      </c>
      <c r="L31" s="234" t="s">
        <v>144</v>
      </c>
      <c r="M31" s="287" t="s">
        <v>144</v>
      </c>
      <c r="N31" s="177" t="s">
        <v>144</v>
      </c>
      <c r="O31" s="284" t="s">
        <v>144</v>
      </c>
      <c r="P31" s="124">
        <v>268</v>
      </c>
      <c r="Q31" s="125">
        <v>4.5999999999999996</v>
      </c>
      <c r="R31" s="116">
        <v>199</v>
      </c>
      <c r="S31" s="117">
        <v>5.9</v>
      </c>
      <c r="T31" s="124">
        <v>200</v>
      </c>
      <c r="U31" s="117">
        <v>6.5</v>
      </c>
      <c r="V31" s="124" t="s">
        <v>166</v>
      </c>
      <c r="W31" s="117">
        <v>12.39</v>
      </c>
      <c r="X31" s="116">
        <v>188</v>
      </c>
      <c r="Y31" s="117">
        <v>8.02</v>
      </c>
      <c r="Z31" s="274" t="s">
        <v>22</v>
      </c>
      <c r="AA31" s="264">
        <v>7.62</v>
      </c>
      <c r="AB31" s="263">
        <v>7.1</v>
      </c>
      <c r="AC31" s="264">
        <v>12.2</v>
      </c>
    </row>
    <row r="32" spans="1:29" x14ac:dyDescent="0.15">
      <c r="A32" s="395" t="s">
        <v>153</v>
      </c>
      <c r="B32" s="184" t="s">
        <v>144</v>
      </c>
      <c r="C32" s="185" t="s">
        <v>144</v>
      </c>
      <c r="D32" s="183" t="s">
        <v>144</v>
      </c>
      <c r="E32" s="183" t="s">
        <v>144</v>
      </c>
      <c r="F32" s="184" t="s">
        <v>144</v>
      </c>
      <c r="G32" s="282" t="s">
        <v>144</v>
      </c>
      <c r="H32" s="183" t="s">
        <v>144</v>
      </c>
      <c r="I32" s="289" t="s">
        <v>144</v>
      </c>
      <c r="J32" s="184" t="s">
        <v>144</v>
      </c>
      <c r="K32" s="282" t="s">
        <v>144</v>
      </c>
      <c r="L32" s="183" t="s">
        <v>144</v>
      </c>
      <c r="M32" s="289" t="s">
        <v>144</v>
      </c>
      <c r="N32" s="184" t="s">
        <v>144</v>
      </c>
      <c r="O32" s="282" t="s">
        <v>144</v>
      </c>
      <c r="P32" s="119">
        <v>3233</v>
      </c>
      <c r="Q32" s="120">
        <v>226.3</v>
      </c>
      <c r="R32" s="121">
        <v>1670</v>
      </c>
      <c r="S32" s="122">
        <v>231.4</v>
      </c>
      <c r="T32" s="119">
        <v>1147</v>
      </c>
      <c r="U32" s="122">
        <v>175.6</v>
      </c>
      <c r="V32" s="119" t="s">
        <v>166</v>
      </c>
      <c r="W32" s="171" t="s">
        <v>166</v>
      </c>
      <c r="X32" s="121">
        <v>1464</v>
      </c>
      <c r="Y32" s="122">
        <v>154.9</v>
      </c>
      <c r="Z32" s="272" t="s">
        <v>22</v>
      </c>
      <c r="AA32" s="272" t="s">
        <v>22</v>
      </c>
      <c r="AB32" s="269" t="s">
        <v>22</v>
      </c>
      <c r="AC32" s="272" t="s">
        <v>190</v>
      </c>
    </row>
    <row r="33" spans="1:29" x14ac:dyDescent="0.15">
      <c r="A33" s="391" t="s">
        <v>154</v>
      </c>
      <c r="B33" s="118">
        <v>1157</v>
      </c>
      <c r="C33" s="179">
        <v>3832</v>
      </c>
      <c r="D33" s="123">
        <v>1512</v>
      </c>
      <c r="E33" s="123">
        <v>8771</v>
      </c>
      <c r="F33" s="118">
        <v>1959</v>
      </c>
      <c r="G33" s="281">
        <v>6117</v>
      </c>
      <c r="H33" s="123">
        <v>2218</v>
      </c>
      <c r="I33" s="290">
        <v>5777</v>
      </c>
      <c r="J33" s="118">
        <v>2641</v>
      </c>
      <c r="K33" s="281">
        <v>6730</v>
      </c>
      <c r="L33" s="123">
        <v>2493</v>
      </c>
      <c r="M33" s="290">
        <v>9022</v>
      </c>
      <c r="N33" s="118">
        <v>2605</v>
      </c>
      <c r="O33" s="281">
        <v>11248</v>
      </c>
      <c r="P33" s="124">
        <v>1883</v>
      </c>
      <c r="Q33" s="125">
        <v>165.5</v>
      </c>
      <c r="R33" s="116">
        <v>975</v>
      </c>
      <c r="S33" s="117">
        <v>159.5</v>
      </c>
      <c r="T33" s="124">
        <v>708</v>
      </c>
      <c r="U33" s="117">
        <v>113</v>
      </c>
      <c r="V33" s="124" t="s">
        <v>166</v>
      </c>
      <c r="W33" s="173" t="s">
        <v>166</v>
      </c>
      <c r="X33" s="116">
        <v>758</v>
      </c>
      <c r="Y33" s="117">
        <v>97.3</v>
      </c>
      <c r="Z33" s="274" t="s">
        <v>22</v>
      </c>
      <c r="AA33" s="274" t="s">
        <v>22</v>
      </c>
      <c r="AB33" s="271" t="s">
        <v>22</v>
      </c>
      <c r="AC33" s="274" t="s">
        <v>190</v>
      </c>
    </row>
    <row r="34" spans="1:29" x14ac:dyDescent="0.15">
      <c r="A34" s="396" t="s">
        <v>155</v>
      </c>
      <c r="B34" s="201" t="s">
        <v>144</v>
      </c>
      <c r="C34" s="202" t="s">
        <v>144</v>
      </c>
      <c r="D34" s="203" t="s">
        <v>144</v>
      </c>
      <c r="E34" s="203" t="s">
        <v>144</v>
      </c>
      <c r="F34" s="192">
        <v>199</v>
      </c>
      <c r="G34" s="285">
        <v>1180</v>
      </c>
      <c r="H34" s="191">
        <v>217</v>
      </c>
      <c r="I34" s="291">
        <v>866</v>
      </c>
      <c r="J34" s="192">
        <v>244</v>
      </c>
      <c r="K34" s="285">
        <v>2043</v>
      </c>
      <c r="L34" s="191">
        <v>262</v>
      </c>
      <c r="M34" s="291">
        <v>1948</v>
      </c>
      <c r="N34" s="192">
        <v>414</v>
      </c>
      <c r="O34" s="285">
        <v>2095</v>
      </c>
      <c r="P34" s="127">
        <v>342</v>
      </c>
      <c r="Q34" s="128">
        <v>25.7</v>
      </c>
      <c r="R34" s="129">
        <v>216</v>
      </c>
      <c r="S34" s="130">
        <v>31.4</v>
      </c>
      <c r="T34" s="127">
        <v>103</v>
      </c>
      <c r="U34" s="130">
        <v>25.8</v>
      </c>
      <c r="V34" s="127" t="s">
        <v>166</v>
      </c>
      <c r="W34" s="172" t="s">
        <v>166</v>
      </c>
      <c r="X34" s="129">
        <v>135</v>
      </c>
      <c r="Y34" s="130">
        <v>22.4</v>
      </c>
      <c r="Z34" s="273" t="s">
        <v>22</v>
      </c>
      <c r="AA34" s="273" t="s">
        <v>186</v>
      </c>
      <c r="AB34" s="270" t="s">
        <v>187</v>
      </c>
      <c r="AC34" s="273" t="s">
        <v>191</v>
      </c>
    </row>
    <row r="35" spans="1:29" x14ac:dyDescent="0.15">
      <c r="A35" s="397" t="s">
        <v>156</v>
      </c>
      <c r="B35" s="177" t="s">
        <v>144</v>
      </c>
      <c r="C35" s="178" t="s">
        <v>144</v>
      </c>
      <c r="D35" s="234" t="s">
        <v>144</v>
      </c>
      <c r="E35" s="234" t="s">
        <v>144</v>
      </c>
      <c r="F35" s="177" t="s">
        <v>144</v>
      </c>
      <c r="G35" s="284" t="s">
        <v>144</v>
      </c>
      <c r="H35" s="234" t="s">
        <v>144</v>
      </c>
      <c r="I35" s="287" t="s">
        <v>144</v>
      </c>
      <c r="J35" s="177" t="s">
        <v>144</v>
      </c>
      <c r="K35" s="284" t="s">
        <v>144</v>
      </c>
      <c r="L35" s="234" t="s">
        <v>144</v>
      </c>
      <c r="M35" s="287" t="s">
        <v>144</v>
      </c>
      <c r="N35" s="177" t="s">
        <v>144</v>
      </c>
      <c r="O35" s="284" t="s">
        <v>144</v>
      </c>
      <c r="P35" s="132">
        <f>P36-(P18+P24+P27+P32)</f>
        <v>1571</v>
      </c>
      <c r="Q35" s="133">
        <f t="shared" ref="Q35:U35" si="0">Q36-(Q18+Q24+Q27+Q32)</f>
        <v>39.100000000000023</v>
      </c>
      <c r="R35" s="134">
        <f t="shared" si="0"/>
        <v>1374</v>
      </c>
      <c r="S35" s="135">
        <f t="shared" si="0"/>
        <v>53.700000000000045</v>
      </c>
      <c r="T35" s="132">
        <f t="shared" si="0"/>
        <v>1401</v>
      </c>
      <c r="U35" s="135">
        <f t="shared" si="0"/>
        <v>40.999999999999886</v>
      </c>
      <c r="V35" s="132" t="s">
        <v>166</v>
      </c>
      <c r="W35" s="135" t="s">
        <v>166</v>
      </c>
      <c r="X35" s="134">
        <f t="shared" ref="X35" si="1">X36-(X18+X24+X27+X32)</f>
        <v>1636</v>
      </c>
      <c r="Y35" s="135">
        <v>97.36</v>
      </c>
      <c r="Z35" s="275">
        <v>96.05</v>
      </c>
      <c r="AA35" s="275">
        <v>80.58</v>
      </c>
      <c r="AB35" s="263">
        <v>69.7</v>
      </c>
      <c r="AC35" s="265">
        <v>76.3</v>
      </c>
    </row>
    <row r="36" spans="1:29" ht="14.25" thickBot="1" x14ac:dyDescent="0.2">
      <c r="A36" s="398" t="s">
        <v>157</v>
      </c>
      <c r="B36" s="136">
        <v>22347</v>
      </c>
      <c r="C36" s="138">
        <v>40714</v>
      </c>
      <c r="D36" s="137">
        <v>26140</v>
      </c>
      <c r="E36" s="137">
        <v>46877</v>
      </c>
      <c r="F36" s="136">
        <v>34171</v>
      </c>
      <c r="G36" s="286">
        <v>52743</v>
      </c>
      <c r="H36" s="137">
        <v>41081</v>
      </c>
      <c r="I36" s="292">
        <v>53505</v>
      </c>
      <c r="J36" s="136">
        <v>43644</v>
      </c>
      <c r="K36" s="286">
        <v>60628</v>
      </c>
      <c r="L36" s="137">
        <v>44001</v>
      </c>
      <c r="M36" s="292">
        <v>60325</v>
      </c>
      <c r="N36" s="136">
        <v>41473</v>
      </c>
      <c r="O36" s="286">
        <v>63021</v>
      </c>
      <c r="P36" s="139">
        <v>37871</v>
      </c>
      <c r="Q36" s="140">
        <v>747.7</v>
      </c>
      <c r="R36" s="141">
        <v>27514</v>
      </c>
      <c r="S36" s="142">
        <v>924</v>
      </c>
      <c r="T36" s="139">
        <v>23435</v>
      </c>
      <c r="U36" s="142">
        <v>900.3</v>
      </c>
      <c r="V36" s="139" t="s">
        <v>166</v>
      </c>
      <c r="W36" s="138">
        <v>1057.3499999999999</v>
      </c>
      <c r="X36" s="141">
        <v>27712</v>
      </c>
      <c r="Y36" s="142">
        <v>1160.0999999999999</v>
      </c>
      <c r="Z36" s="266">
        <v>1117.1600000000001</v>
      </c>
      <c r="AA36" s="266">
        <v>1175.8599999999999</v>
      </c>
      <c r="AB36" s="266">
        <v>1195.5999999999999</v>
      </c>
      <c r="AC36" s="267">
        <v>1262.7</v>
      </c>
    </row>
    <row r="37" spans="1:29" x14ac:dyDescent="0.15">
      <c r="A37" s="169" t="s">
        <v>194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</row>
    <row r="38" spans="1:29" x14ac:dyDescent="0.15">
      <c r="A38" s="169" t="s">
        <v>199</v>
      </c>
    </row>
    <row r="39" spans="1:29" x14ac:dyDescent="0.15">
      <c r="A39" s="169" t="s">
        <v>200</v>
      </c>
    </row>
  </sheetData>
  <mergeCells count="12">
    <mergeCell ref="V16:W16"/>
    <mergeCell ref="X16:Y16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</mergeCells>
  <phoneticPr fontId="2"/>
  <pageMargins left="0.11811023622047245" right="0.11811023622047245" top="0.74803149606299213" bottom="0.74803149606299213" header="0.31496062992125984" footer="0.31496062992125984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6"/>
  <sheetViews>
    <sheetView zoomScaleNormal="100" zoomScalePageLayoutView="125" workbookViewId="0">
      <pane xSplit="1" topLeftCell="B1" activePane="topRight" state="frozen"/>
      <selection pane="topRight" activeCell="H33" sqref="H33"/>
    </sheetView>
  </sheetViews>
  <sheetFormatPr defaultColWidth="8.875" defaultRowHeight="13.5" customHeight="1" x14ac:dyDescent="0.15"/>
  <cols>
    <col min="1" max="1" width="27.875" style="18" customWidth="1"/>
    <col min="2" max="22" width="10.625" style="18" customWidth="1"/>
    <col min="23" max="16384" width="8.875" style="18"/>
  </cols>
  <sheetData>
    <row r="1" spans="1:22" customFormat="1" ht="17.25" x14ac:dyDescent="0.15">
      <c r="A1" s="241" t="s">
        <v>174</v>
      </c>
    </row>
    <row r="2" spans="1:22" ht="13.5" customHeight="1" x14ac:dyDescent="0.15">
      <c r="A2" s="247" t="s">
        <v>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5"/>
      <c r="M2" s="25"/>
      <c r="N2" s="25"/>
      <c r="O2" s="25"/>
      <c r="P2" s="25"/>
      <c r="Q2" s="25"/>
      <c r="R2" s="25"/>
      <c r="S2" s="25"/>
      <c r="T2" s="25"/>
    </row>
    <row r="3" spans="1:22" ht="13.5" customHeight="1" thickBo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25"/>
      <c r="M3" s="25"/>
      <c r="N3" s="25"/>
      <c r="O3" s="25"/>
      <c r="P3" s="25"/>
      <c r="Q3" s="25"/>
      <c r="R3" s="25"/>
      <c r="S3" s="25"/>
      <c r="T3" s="25"/>
    </row>
    <row r="4" spans="1:22" ht="13.5" customHeight="1" x14ac:dyDescent="0.15">
      <c r="A4" s="236"/>
      <c r="B4" s="237">
        <v>1990</v>
      </c>
      <c r="C4" s="237">
        <v>1995</v>
      </c>
      <c r="D4" s="237">
        <v>1996</v>
      </c>
      <c r="E4" s="237">
        <v>1997</v>
      </c>
      <c r="F4" s="237">
        <v>1998</v>
      </c>
      <c r="G4" s="237">
        <v>1999</v>
      </c>
      <c r="H4" s="237">
        <v>2000</v>
      </c>
      <c r="I4" s="237">
        <v>2001</v>
      </c>
      <c r="J4" s="237">
        <v>2002</v>
      </c>
      <c r="K4" s="237">
        <v>2003</v>
      </c>
      <c r="L4" s="237">
        <v>2004</v>
      </c>
      <c r="M4" s="237">
        <v>2005</v>
      </c>
      <c r="N4" s="237">
        <v>2006</v>
      </c>
      <c r="O4" s="237">
        <v>2007</v>
      </c>
      <c r="P4" s="237">
        <v>2008</v>
      </c>
      <c r="Q4" s="237">
        <v>2009</v>
      </c>
      <c r="R4" s="237">
        <v>2010</v>
      </c>
      <c r="S4" s="237">
        <v>2011</v>
      </c>
      <c r="T4" s="237">
        <v>2012</v>
      </c>
      <c r="U4" s="237">
        <v>2013</v>
      </c>
      <c r="V4" s="248">
        <v>2014</v>
      </c>
    </row>
    <row r="5" spans="1:22" ht="13.5" customHeight="1" x14ac:dyDescent="0.15">
      <c r="A5" s="399" t="s">
        <v>41</v>
      </c>
      <c r="B5" s="159">
        <v>55301</v>
      </c>
      <c r="C5" s="159">
        <v>118090</v>
      </c>
      <c r="D5" s="159">
        <v>128817</v>
      </c>
      <c r="E5" s="159">
        <v>146697</v>
      </c>
      <c r="F5" s="159">
        <v>144007</v>
      </c>
      <c r="G5" s="159">
        <v>152085</v>
      </c>
      <c r="H5" s="159">
        <v>145729</v>
      </c>
      <c r="I5" s="159">
        <v>184830</v>
      </c>
      <c r="J5" s="159">
        <v>186372</v>
      </c>
      <c r="K5" s="159">
        <v>208666</v>
      </c>
      <c r="L5" s="159">
        <v>248934</v>
      </c>
      <c r="M5" s="159">
        <v>282955</v>
      </c>
      <c r="N5" s="159">
        <v>322761</v>
      </c>
      <c r="O5" s="160">
        <v>373457.4</v>
      </c>
      <c r="P5" s="160">
        <v>380164.8</v>
      </c>
      <c r="Q5" s="160">
        <v>447662.2</v>
      </c>
      <c r="R5" s="160">
        <v>734465.4</v>
      </c>
      <c r="S5" s="160">
        <v>1044355</v>
      </c>
      <c r="T5" s="160">
        <v>1138247.3999999999</v>
      </c>
      <c r="U5" s="160">
        <v>1471617.8</v>
      </c>
      <c r="V5" s="160">
        <v>1770543</v>
      </c>
    </row>
    <row r="6" spans="1:22" ht="13.5" customHeight="1" x14ac:dyDescent="0.15">
      <c r="A6" s="399" t="s">
        <v>42</v>
      </c>
      <c r="B6" s="159">
        <v>7057</v>
      </c>
      <c r="C6" s="159">
        <v>15066</v>
      </c>
      <c r="D6" s="159">
        <v>15756</v>
      </c>
      <c r="E6" s="159">
        <v>18445</v>
      </c>
      <c r="F6" s="159">
        <v>18435</v>
      </c>
      <c r="G6" s="159">
        <v>26862</v>
      </c>
      <c r="H6" s="159">
        <v>27092</v>
      </c>
      <c r="I6" s="159">
        <v>24298</v>
      </c>
      <c r="J6" s="159">
        <v>30623</v>
      </c>
      <c r="K6" s="159">
        <v>37073</v>
      </c>
      <c r="L6" s="159">
        <v>23656</v>
      </c>
      <c r="M6" s="159" t="s">
        <v>176</v>
      </c>
      <c r="N6" s="159" t="s">
        <v>177</v>
      </c>
      <c r="O6" s="160">
        <v>36907.4</v>
      </c>
      <c r="P6" s="160">
        <v>38188.400000000001</v>
      </c>
      <c r="Q6" s="160">
        <v>23648.1</v>
      </c>
      <c r="R6" s="160">
        <v>38569.4</v>
      </c>
      <c r="S6" s="160">
        <v>78620.899999999994</v>
      </c>
      <c r="T6" s="160">
        <v>80331</v>
      </c>
      <c r="U6" s="160">
        <v>79892.800000000003</v>
      </c>
      <c r="V6" s="160">
        <v>136867.20000000001</v>
      </c>
    </row>
    <row r="7" spans="1:22" ht="13.5" customHeight="1" x14ac:dyDescent="0.15">
      <c r="A7" s="399" t="s">
        <v>43</v>
      </c>
      <c r="B7" s="160">
        <v>15.6</v>
      </c>
      <c r="C7" s="160">
        <v>16.5</v>
      </c>
      <c r="D7" s="160">
        <v>16</v>
      </c>
      <c r="E7" s="160">
        <v>16.5</v>
      </c>
      <c r="F7" s="160">
        <v>15.5</v>
      </c>
      <c r="G7" s="160">
        <v>15.6</v>
      </c>
      <c r="H7" s="160">
        <v>13.7</v>
      </c>
      <c r="I7" s="160">
        <v>14.7</v>
      </c>
      <c r="J7" s="160">
        <v>13.4</v>
      </c>
      <c r="K7" s="160">
        <v>13.7</v>
      </c>
      <c r="L7" s="159" t="s">
        <v>176</v>
      </c>
      <c r="M7" s="159" t="s">
        <v>178</v>
      </c>
      <c r="N7" s="159" t="s">
        <v>177</v>
      </c>
      <c r="O7" s="160">
        <v>10.6</v>
      </c>
      <c r="P7" s="160">
        <v>8.3000000000000007</v>
      </c>
      <c r="Q7" s="160">
        <v>8.9</v>
      </c>
      <c r="R7" s="160">
        <v>12.2</v>
      </c>
      <c r="S7" s="160">
        <v>14.1</v>
      </c>
      <c r="T7" s="160">
        <v>13.5</v>
      </c>
      <c r="U7" s="160">
        <v>15.6</v>
      </c>
      <c r="V7" s="160">
        <v>17.2</v>
      </c>
    </row>
    <row r="8" spans="1:22" ht="29.25" customHeight="1" x14ac:dyDescent="0.15">
      <c r="A8" s="399" t="s">
        <v>173</v>
      </c>
      <c r="B8" s="160">
        <v>11.7</v>
      </c>
      <c r="C8" s="160">
        <v>9.9</v>
      </c>
      <c r="D8" s="160">
        <v>8.6999999999999993</v>
      </c>
      <c r="E8" s="160">
        <v>8.5</v>
      </c>
      <c r="F8" s="160">
        <v>8.6</v>
      </c>
      <c r="G8" s="160">
        <v>11.7</v>
      </c>
      <c r="H8" s="160">
        <v>9.3000000000000007</v>
      </c>
      <c r="I8" s="160">
        <v>7.8</v>
      </c>
      <c r="J8" s="160">
        <v>8.1999999999999993</v>
      </c>
      <c r="K8" s="160">
        <v>7.3</v>
      </c>
      <c r="L8" s="159" t="s">
        <v>179</v>
      </c>
      <c r="M8" s="160">
        <v>3.1</v>
      </c>
      <c r="N8" s="160">
        <v>2.5</v>
      </c>
      <c r="O8" s="160">
        <v>2.4</v>
      </c>
      <c r="P8" s="160">
        <v>2.1</v>
      </c>
      <c r="Q8" s="160">
        <v>2.9</v>
      </c>
      <c r="R8" s="160">
        <v>3</v>
      </c>
      <c r="S8" s="160">
        <v>2.9</v>
      </c>
      <c r="T8" s="160">
        <v>3.1</v>
      </c>
      <c r="U8" s="160">
        <v>3</v>
      </c>
      <c r="V8" s="160">
        <v>2.9</v>
      </c>
    </row>
    <row r="9" spans="1:22" ht="13.5" customHeight="1" thickBot="1" x14ac:dyDescent="0.2">
      <c r="A9" s="400" t="s">
        <v>44</v>
      </c>
      <c r="B9" s="161">
        <v>8.5</v>
      </c>
      <c r="C9" s="161">
        <v>6.3</v>
      </c>
      <c r="D9" s="161">
        <v>7.7</v>
      </c>
      <c r="E9" s="161">
        <v>9.6999999999999993</v>
      </c>
      <c r="F9" s="161">
        <v>9.9</v>
      </c>
      <c r="G9" s="161">
        <v>9.1</v>
      </c>
      <c r="H9" s="161">
        <v>7.4</v>
      </c>
      <c r="I9" s="161">
        <v>8.8000000000000007</v>
      </c>
      <c r="J9" s="161">
        <v>10.199999999999999</v>
      </c>
      <c r="K9" s="161">
        <v>10.6</v>
      </c>
      <c r="L9" s="162" t="s">
        <v>180</v>
      </c>
      <c r="M9" s="161">
        <v>13</v>
      </c>
      <c r="N9" s="161">
        <v>14.2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61">
        <v>0</v>
      </c>
      <c r="U9" s="161">
        <v>0</v>
      </c>
      <c r="V9" s="161">
        <v>0</v>
      </c>
    </row>
    <row r="10" spans="1:22" ht="13.5" customHeight="1" x14ac:dyDescent="0.15">
      <c r="A10" s="151" t="s">
        <v>175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25"/>
      <c r="M10" s="25"/>
      <c r="N10" s="25"/>
      <c r="O10" s="25"/>
      <c r="P10" s="25"/>
      <c r="Q10" s="25"/>
      <c r="R10" s="25"/>
      <c r="S10" s="25"/>
      <c r="T10" s="25"/>
    </row>
    <row r="11" spans="1:22" ht="13.5" customHeight="1" x14ac:dyDescent="0.1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22" ht="13.5" customHeight="1" x14ac:dyDescent="0.15">
      <c r="A12" s="249"/>
    </row>
    <row r="13" spans="1:22" ht="13.5" customHeight="1" x14ac:dyDescent="0.15">
      <c r="A13" s="249"/>
    </row>
    <row r="14" spans="1:22" ht="13.5" customHeight="1" x14ac:dyDescent="0.15">
      <c r="A14" s="249"/>
    </row>
    <row r="15" spans="1:22" ht="13.5" customHeight="1" x14ac:dyDescent="0.15">
      <c r="A15" s="249"/>
    </row>
    <row r="16" spans="1:22" ht="13.5" customHeight="1" x14ac:dyDescent="0.15">
      <c r="A16" s="249"/>
    </row>
  </sheetData>
  <phoneticPr fontId="2"/>
  <pageMargins left="0.11811023622047245" right="0.11811023622047245" top="0.74803149606299213" bottom="0.74803149606299213" header="0.31496062992125984" footer="0.3149606299212598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1.マクロ経済</vt:lpstr>
      <vt:lpstr>2.財政収支</vt:lpstr>
      <vt:lpstr>3.国際収支</vt:lpstr>
      <vt:lpstr>4.主要国・地域別輸出入</vt:lpstr>
      <vt:lpstr>5.主要商品別輸出入</vt:lpstr>
      <vt:lpstr>6.対内・対外直接投資</vt:lpstr>
      <vt:lpstr>7.対外債務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 ZHANG</dc:creator>
  <cp:lastModifiedBy>maruya</cp:lastModifiedBy>
  <cp:lastPrinted>2014-10-09T02:50:46Z</cp:lastPrinted>
  <dcterms:created xsi:type="dcterms:W3CDTF">2013-04-20T07:24:57Z</dcterms:created>
  <dcterms:modified xsi:type="dcterms:W3CDTF">2017-12-30T09:35:58Z</dcterms:modified>
</cp:coreProperties>
</file>