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15" yWindow="45" windowWidth="13380" windowHeight="12660"/>
  </bookViews>
  <sheets>
    <sheet name="ワーカー米ドル" sheetId="1" r:id="rId1"/>
    <sheet name="ワーカー現地通貨" sheetId="2" r:id="rId2"/>
    <sheet name="エンジニア米ドル" sheetId="3" r:id="rId3"/>
    <sheet name="エンジニア現地通貨" sheetId="4" r:id="rId4"/>
    <sheet name="製造業中間管理職米ドル" sheetId="5" r:id="rId5"/>
    <sheet name="製造業中間管理職現地通貨" sheetId="6" r:id="rId6"/>
  </sheets>
  <calcPr calcId="145621"/>
</workbook>
</file>

<file path=xl/calcChain.xml><?xml version="1.0" encoding="utf-8"?>
<calcChain xmlns="http://schemas.openxmlformats.org/spreadsheetml/2006/main">
  <c r="H12" i="4" l="1"/>
  <c r="H12" i="6" l="1"/>
  <c r="G13" i="5"/>
  <c r="G13" i="3"/>
  <c r="H12" i="2"/>
  <c r="G13" i="1"/>
</calcChain>
</file>

<file path=xl/sharedStrings.xml><?xml version="1.0" encoding="utf-8"?>
<sst xmlns="http://schemas.openxmlformats.org/spreadsheetml/2006/main" count="676" uniqueCount="114">
  <si>
    <t>北京</t>
    <rPh sb="0" eb="2">
      <t>ペキン</t>
    </rPh>
    <phoneticPr fontId="2"/>
  </si>
  <si>
    <t>上海</t>
    <rPh sb="0" eb="2">
      <t>シャンハイ</t>
    </rPh>
    <phoneticPr fontId="2"/>
  </si>
  <si>
    <t>広州</t>
    <rPh sb="0" eb="2">
      <t>コウシュウ</t>
    </rPh>
    <phoneticPr fontId="2"/>
  </si>
  <si>
    <t>深セン</t>
    <rPh sb="0" eb="1">
      <t>フカ</t>
    </rPh>
    <phoneticPr fontId="2"/>
  </si>
  <si>
    <t>大連</t>
    <rPh sb="0" eb="2">
      <t>ダイレン</t>
    </rPh>
    <phoneticPr fontId="2"/>
  </si>
  <si>
    <t>瀋陽</t>
    <rPh sb="0" eb="2">
      <t>シンヨウ</t>
    </rPh>
    <phoneticPr fontId="2"/>
  </si>
  <si>
    <t>青島</t>
    <rPh sb="0" eb="2">
      <t>チンタオ</t>
    </rPh>
    <phoneticPr fontId="2"/>
  </si>
  <si>
    <t>武漢</t>
    <rPh sb="0" eb="2">
      <t>ブカン</t>
    </rPh>
    <phoneticPr fontId="2"/>
  </si>
  <si>
    <t>成都</t>
    <rPh sb="0" eb="2">
      <t>セイト</t>
    </rPh>
    <phoneticPr fontId="2"/>
  </si>
  <si>
    <t>重慶</t>
    <rPh sb="0" eb="2">
      <t>ジュウケイ</t>
    </rPh>
    <phoneticPr fontId="2"/>
  </si>
  <si>
    <t>香港</t>
    <rPh sb="0" eb="2">
      <t>ホンコン</t>
    </rPh>
    <phoneticPr fontId="2"/>
  </si>
  <si>
    <t>シンガポール</t>
    <phoneticPr fontId="2"/>
  </si>
  <si>
    <t>ジャカルタ</t>
    <phoneticPr fontId="2"/>
  </si>
  <si>
    <t>バタム島</t>
    <rPh sb="3" eb="4">
      <t>トウ</t>
    </rPh>
    <phoneticPr fontId="2"/>
  </si>
  <si>
    <t>マニラ</t>
    <phoneticPr fontId="2"/>
  </si>
  <si>
    <t>セブ</t>
    <phoneticPr fontId="2"/>
  </si>
  <si>
    <t>ハノイ</t>
    <phoneticPr fontId="2"/>
  </si>
  <si>
    <t>ホーチミン</t>
    <phoneticPr fontId="2"/>
  </si>
  <si>
    <t>ダナン</t>
    <phoneticPr fontId="2"/>
  </si>
  <si>
    <t>ニューデリー</t>
    <phoneticPr fontId="2"/>
  </si>
  <si>
    <t>ムンバイ</t>
    <phoneticPr fontId="2"/>
  </si>
  <si>
    <t>バンガロール</t>
    <phoneticPr fontId="2"/>
  </si>
  <si>
    <t>チェンナイ</t>
    <phoneticPr fontId="2"/>
  </si>
  <si>
    <t>アーメダバード</t>
    <phoneticPr fontId="2"/>
  </si>
  <si>
    <t>横浜</t>
    <rPh sb="0" eb="2">
      <t>ヨコハマ</t>
    </rPh>
    <phoneticPr fontId="2"/>
  </si>
  <si>
    <t>2014年</t>
    <rPh sb="4" eb="5">
      <t>ネン</t>
    </rPh>
    <phoneticPr fontId="2"/>
  </si>
  <si>
    <t>n.a.</t>
    <phoneticPr fontId="2"/>
  </si>
  <si>
    <t>n.a.</t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</si>
  <si>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</si>
  <si>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</si>
  <si>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</si>
  <si>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</si>
  <si>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-</t>
    <phoneticPr fontId="2"/>
  </si>
  <si>
    <t>2015年</t>
    <rPh sb="4" eb="5">
      <t>ネン</t>
    </rPh>
    <phoneticPr fontId="2"/>
  </si>
  <si>
    <t>中国</t>
    <rPh sb="0" eb="2">
      <t>チュウゴク</t>
    </rPh>
    <phoneticPr fontId="2"/>
  </si>
  <si>
    <t>台湾</t>
    <rPh sb="0" eb="2">
      <t>タイワン</t>
    </rPh>
    <phoneticPr fontId="2"/>
  </si>
  <si>
    <t>韓国</t>
    <rPh sb="0" eb="2">
      <t>カンコク</t>
    </rPh>
    <phoneticPr fontId="2"/>
  </si>
  <si>
    <t>シンガポール</t>
    <phoneticPr fontId="2"/>
  </si>
  <si>
    <t>マレーシア</t>
    <phoneticPr fontId="2"/>
  </si>
  <si>
    <t>インドネシア</t>
    <phoneticPr fontId="2"/>
  </si>
  <si>
    <t>フィリピン</t>
    <phoneticPr fontId="2"/>
  </si>
  <si>
    <t>タイ</t>
    <phoneticPr fontId="2"/>
  </si>
  <si>
    <t>ベトナム</t>
    <phoneticPr fontId="2"/>
  </si>
  <si>
    <t>ラオス</t>
    <phoneticPr fontId="2"/>
  </si>
  <si>
    <t>カンボジア</t>
    <phoneticPr fontId="2"/>
  </si>
  <si>
    <t>ミャンマー</t>
    <phoneticPr fontId="2"/>
  </si>
  <si>
    <t>バングラデシュ</t>
    <phoneticPr fontId="2"/>
  </si>
  <si>
    <t>インド</t>
    <phoneticPr fontId="2"/>
  </si>
  <si>
    <t>パキスタン</t>
    <phoneticPr fontId="2"/>
  </si>
  <si>
    <t>スリランカ</t>
    <phoneticPr fontId="2"/>
  </si>
  <si>
    <t>n.a.</t>
    <phoneticPr fontId="2"/>
  </si>
  <si>
    <t>ワーカー（一般工職）年間実負担額：現地通貨</t>
    <rPh sb="5" eb="7">
      <t>イッパン</t>
    </rPh>
    <rPh sb="7" eb="8">
      <t>コウ</t>
    </rPh>
    <rPh sb="8" eb="9">
      <t>ショク</t>
    </rPh>
    <rPh sb="10" eb="12">
      <t>ネンカン</t>
    </rPh>
    <rPh sb="12" eb="13">
      <t>ジツ</t>
    </rPh>
    <rPh sb="13" eb="15">
      <t>フタン</t>
    </rPh>
    <rPh sb="15" eb="16">
      <t>ガク</t>
    </rPh>
    <rPh sb="17" eb="19">
      <t>ゲンチ</t>
    </rPh>
    <rPh sb="19" eb="21">
      <t>ツウカ</t>
    </rPh>
    <phoneticPr fontId="2"/>
  </si>
  <si>
    <t>ワーカー（一般工職）年間実負担額：米ドル</t>
    <rPh sb="5" eb="7">
      <t>イッパン</t>
    </rPh>
    <rPh sb="7" eb="8">
      <t>コウ</t>
    </rPh>
    <rPh sb="8" eb="9">
      <t>ショク</t>
    </rPh>
    <rPh sb="10" eb="12">
      <t>ネンカン</t>
    </rPh>
    <rPh sb="12" eb="13">
      <t>ジツ</t>
    </rPh>
    <rPh sb="13" eb="15">
      <t>フタン</t>
    </rPh>
    <rPh sb="15" eb="16">
      <t>ガク</t>
    </rPh>
    <rPh sb="17" eb="18">
      <t>ベイ</t>
    </rPh>
    <phoneticPr fontId="2"/>
  </si>
  <si>
    <t>エンジニア（中堅技術者）年間実負担額：米ドル</t>
    <rPh sb="6" eb="8">
      <t>チュウケン</t>
    </rPh>
    <rPh sb="8" eb="11">
      <t>ギジュツシャ</t>
    </rPh>
    <rPh sb="12" eb="14">
      <t>ネンカン</t>
    </rPh>
    <rPh sb="14" eb="15">
      <t>ジツ</t>
    </rPh>
    <rPh sb="15" eb="17">
      <t>フタン</t>
    </rPh>
    <rPh sb="17" eb="18">
      <t>ガク</t>
    </rPh>
    <rPh sb="19" eb="20">
      <t>ベイ</t>
    </rPh>
    <phoneticPr fontId="2"/>
  </si>
  <si>
    <t>エンジニア（中堅技術者）年間実負担額：現地通貨</t>
    <rPh sb="6" eb="8">
      <t>チュウケン</t>
    </rPh>
    <rPh sb="8" eb="11">
      <t>ギジュツシャ</t>
    </rPh>
    <rPh sb="12" eb="14">
      <t>ネンカン</t>
    </rPh>
    <rPh sb="14" eb="15">
      <t>ジツ</t>
    </rPh>
    <rPh sb="15" eb="17">
      <t>フタン</t>
    </rPh>
    <rPh sb="17" eb="18">
      <t>ガク</t>
    </rPh>
    <rPh sb="19" eb="21">
      <t>ゲンチ</t>
    </rPh>
    <rPh sb="21" eb="23">
      <t>ツウカ</t>
    </rPh>
    <phoneticPr fontId="2"/>
  </si>
  <si>
    <t>中間管理職（課長クラス）年間実負担額：米ドル</t>
    <rPh sb="0" eb="2">
      <t>チュウカン</t>
    </rPh>
    <rPh sb="2" eb="4">
      <t>カンリ</t>
    </rPh>
    <rPh sb="4" eb="5">
      <t>ショク</t>
    </rPh>
    <rPh sb="6" eb="8">
      <t>カチョウ</t>
    </rPh>
    <rPh sb="12" eb="14">
      <t>ネンカン</t>
    </rPh>
    <rPh sb="14" eb="15">
      <t>ジツ</t>
    </rPh>
    <rPh sb="15" eb="17">
      <t>フタン</t>
    </rPh>
    <rPh sb="17" eb="18">
      <t>ガク</t>
    </rPh>
    <rPh sb="19" eb="20">
      <t>ベイ</t>
    </rPh>
    <phoneticPr fontId="2"/>
  </si>
  <si>
    <t>中間管理職（課長クラス）年間実負担額：現地通貨</t>
    <rPh sb="0" eb="2">
      <t>チュウカン</t>
    </rPh>
    <rPh sb="2" eb="4">
      <t>カンリ</t>
    </rPh>
    <rPh sb="4" eb="5">
      <t>ショク</t>
    </rPh>
    <rPh sb="6" eb="8">
      <t>カチョウ</t>
    </rPh>
    <rPh sb="12" eb="14">
      <t>ネンカン</t>
    </rPh>
    <rPh sb="14" eb="15">
      <t>ジツ</t>
    </rPh>
    <rPh sb="15" eb="17">
      <t>フタン</t>
    </rPh>
    <rPh sb="17" eb="18">
      <t>ガク</t>
    </rPh>
    <rPh sb="19" eb="21">
      <t>ゲンチ</t>
    </rPh>
    <rPh sb="21" eb="23">
      <t>ツウカ</t>
    </rPh>
    <phoneticPr fontId="2"/>
  </si>
  <si>
    <t>n.a.</t>
    <phoneticPr fontId="2"/>
  </si>
  <si>
    <t>人民元</t>
    <rPh sb="0" eb="3">
      <t>ジンミンゲン</t>
    </rPh>
    <phoneticPr fontId="2"/>
  </si>
  <si>
    <t>香港ドル</t>
    <rPh sb="0" eb="2">
      <t>ホンコン</t>
    </rPh>
    <phoneticPr fontId="2"/>
  </si>
  <si>
    <t>ウォン</t>
    <phoneticPr fontId="2"/>
  </si>
  <si>
    <t>シンガポールドル</t>
    <phoneticPr fontId="2"/>
  </si>
  <si>
    <t>リンギ</t>
    <phoneticPr fontId="2"/>
  </si>
  <si>
    <t>ルピア</t>
    <phoneticPr fontId="2"/>
  </si>
  <si>
    <t>ルピア</t>
    <phoneticPr fontId="2"/>
  </si>
  <si>
    <t>ペソ</t>
    <phoneticPr fontId="2"/>
  </si>
  <si>
    <t>ドン</t>
    <phoneticPr fontId="2"/>
  </si>
  <si>
    <t>キープ</t>
    <phoneticPr fontId="2"/>
  </si>
  <si>
    <t>ペソ</t>
    <phoneticPr fontId="2"/>
  </si>
  <si>
    <t>バーツ</t>
    <phoneticPr fontId="2"/>
  </si>
  <si>
    <t>ドン</t>
    <phoneticPr fontId="2"/>
  </si>
  <si>
    <t>タカ</t>
    <phoneticPr fontId="2"/>
  </si>
  <si>
    <t>ルピー</t>
    <phoneticPr fontId="2"/>
  </si>
  <si>
    <t>パキスタンルピー</t>
    <phoneticPr fontId="2"/>
  </si>
  <si>
    <t>スリランカルピー</t>
    <phoneticPr fontId="2"/>
  </si>
  <si>
    <t>チャット</t>
    <phoneticPr fontId="2"/>
  </si>
  <si>
    <t>n.a.</t>
    <phoneticPr fontId="2"/>
  </si>
  <si>
    <t>フィリピン</t>
    <phoneticPr fontId="2"/>
  </si>
  <si>
    <t>ベトナム</t>
    <phoneticPr fontId="2"/>
  </si>
  <si>
    <t>インド</t>
    <phoneticPr fontId="2"/>
  </si>
  <si>
    <t>中国</t>
    <rPh sb="0" eb="2">
      <t>チュウゴク</t>
    </rPh>
    <phoneticPr fontId="2"/>
  </si>
  <si>
    <t>台湾</t>
    <rPh sb="0" eb="2">
      <t>タイワン</t>
    </rPh>
    <phoneticPr fontId="2"/>
  </si>
  <si>
    <t>モンゴル</t>
    <phoneticPr fontId="2"/>
  </si>
  <si>
    <t>韓国</t>
    <rPh sb="0" eb="2">
      <t>カンコク</t>
    </rPh>
    <phoneticPr fontId="2"/>
  </si>
  <si>
    <t>シンガポール</t>
    <phoneticPr fontId="2"/>
  </si>
  <si>
    <t>マレーシア</t>
    <phoneticPr fontId="2"/>
  </si>
  <si>
    <t>インドネシア</t>
    <phoneticPr fontId="2"/>
  </si>
  <si>
    <t>タイ</t>
    <phoneticPr fontId="2"/>
  </si>
  <si>
    <t>ラオス</t>
    <phoneticPr fontId="2"/>
  </si>
  <si>
    <t>カンボジア</t>
    <phoneticPr fontId="2"/>
  </si>
  <si>
    <t>ミャンマー</t>
    <phoneticPr fontId="2"/>
  </si>
  <si>
    <t>バングラデシュ</t>
    <phoneticPr fontId="2"/>
  </si>
  <si>
    <t>パキスタン</t>
    <phoneticPr fontId="2"/>
  </si>
  <si>
    <t>スリランカ</t>
    <phoneticPr fontId="2"/>
  </si>
  <si>
    <t>日本</t>
    <rPh sb="0" eb="2">
      <t>ニホン</t>
    </rPh>
    <phoneticPr fontId="2"/>
  </si>
  <si>
    <t>円</t>
    <rPh sb="0" eb="1">
      <t>エン</t>
    </rPh>
    <phoneticPr fontId="2"/>
  </si>
  <si>
    <t>台湾元</t>
    <rPh sb="0" eb="2">
      <t>タイワン</t>
    </rPh>
    <rPh sb="2" eb="3">
      <t>ゲン</t>
    </rPh>
    <phoneticPr fontId="2"/>
  </si>
  <si>
    <t>トゥグルグ</t>
    <phoneticPr fontId="2"/>
  </si>
  <si>
    <t>リエル</t>
    <phoneticPr fontId="2"/>
  </si>
  <si>
    <t>モンゴル</t>
    <phoneticPr fontId="2"/>
  </si>
  <si>
    <t>日本</t>
    <rPh sb="0" eb="2">
      <t>ニホン</t>
    </rPh>
    <phoneticPr fontId="2"/>
  </si>
  <si>
    <t>国・地域名</t>
    <rPh sb="0" eb="1">
      <t>クニ</t>
    </rPh>
    <rPh sb="2" eb="5">
      <t>チイキメイ</t>
    </rPh>
    <phoneticPr fontId="2"/>
  </si>
  <si>
    <t>都市名</t>
    <rPh sb="0" eb="3">
      <t>トシメイ</t>
    </rPh>
    <phoneticPr fontId="2"/>
  </si>
  <si>
    <t>通貨</t>
    <rPh sb="0" eb="2">
      <t>ツウカ</t>
    </rPh>
    <phoneticPr fontId="2"/>
  </si>
  <si>
    <t>注2：金額は、一人当たり社員に対する企業の年間負担総額の平均値。</t>
    <rPh sb="0" eb="1">
      <t>チュウ</t>
    </rPh>
    <rPh sb="3" eb="5">
      <t>キンガク</t>
    </rPh>
    <rPh sb="7" eb="9">
      <t>ヒトリ</t>
    </rPh>
    <rPh sb="9" eb="10">
      <t>ア</t>
    </rPh>
    <rPh sb="12" eb="14">
      <t>シャイン</t>
    </rPh>
    <rPh sb="15" eb="16">
      <t>タイ</t>
    </rPh>
    <rPh sb="18" eb="20">
      <t>キギョウ</t>
    </rPh>
    <rPh sb="21" eb="23">
      <t>ネンカン</t>
    </rPh>
    <rPh sb="23" eb="25">
      <t>フタン</t>
    </rPh>
    <rPh sb="25" eb="27">
      <t>ソウガク</t>
    </rPh>
    <rPh sb="28" eb="31">
      <t>ヘイキンチ</t>
    </rPh>
    <phoneticPr fontId="2"/>
  </si>
  <si>
    <t>注3：調査を行わなかった都市、年には「-」を記載。</t>
    <rPh sb="0" eb="1">
      <t>チュウ</t>
    </rPh>
    <rPh sb="3" eb="5">
      <t>チョウサ</t>
    </rPh>
    <rPh sb="6" eb="7">
      <t>オコナ</t>
    </rPh>
    <rPh sb="12" eb="14">
      <t>トシ</t>
    </rPh>
    <rPh sb="15" eb="16">
      <t>トシ</t>
    </rPh>
    <rPh sb="22" eb="24">
      <t>キサイ</t>
    </rPh>
    <phoneticPr fontId="2"/>
  </si>
  <si>
    <t>注1：エンジニアとは、専門学校/大卒以上、かつ実務経験5年程度のエンジニアを想定。ただし日本（横浜）は技術係長（平均年齢42～43歳）。</t>
    <rPh sb="0" eb="1">
      <t>チュウ</t>
    </rPh>
    <rPh sb="38" eb="40">
      <t>ソウテイ</t>
    </rPh>
    <rPh sb="53" eb="55">
      <t>カカリチョウ</t>
    </rPh>
    <phoneticPr fontId="2"/>
  </si>
  <si>
    <t>注1：中間管理職とは、大卒以上、かつ実務経験10年程度のマネージャーを想定。ただし日本（横浜）は技術課長（平均年齢46～47歳）。</t>
    <rPh sb="0" eb="1">
      <t>チュウ</t>
    </rPh>
    <rPh sb="3" eb="5">
      <t>チュウカン</t>
    </rPh>
    <rPh sb="5" eb="7">
      <t>カンリ</t>
    </rPh>
    <rPh sb="7" eb="8">
      <t>ショク</t>
    </rPh>
    <rPh sb="35" eb="37">
      <t>ソウテイ</t>
    </rPh>
    <rPh sb="41" eb="43">
      <t>ニホン</t>
    </rPh>
    <rPh sb="44" eb="46">
      <t>ヨコハマ</t>
    </rPh>
    <rPh sb="48" eb="50">
      <t>ギジュツ</t>
    </rPh>
    <rPh sb="50" eb="52">
      <t>カチョウ</t>
    </rPh>
    <rPh sb="53" eb="55">
      <t>ヘイキン</t>
    </rPh>
    <rPh sb="55" eb="57">
      <t>ネンレイ</t>
    </rPh>
    <rPh sb="62" eb="63">
      <t>サイ</t>
    </rPh>
    <phoneticPr fontId="2"/>
  </si>
  <si>
    <t>注1：中間管理職とは、大卒以上、かつ実務経験10年程度のマネージャーを想定。ただし日本（横浜）は技術課長（平均年齢46～47歳）。</t>
    <rPh sb="0" eb="1">
      <t>チュウ</t>
    </rPh>
    <rPh sb="3" eb="5">
      <t>チュウカン</t>
    </rPh>
    <rPh sb="5" eb="7">
      <t>カンリ</t>
    </rPh>
    <rPh sb="7" eb="8">
      <t>ショク</t>
    </rPh>
    <rPh sb="35" eb="37">
      <t>ソウテイ</t>
    </rPh>
    <phoneticPr fontId="2"/>
  </si>
  <si>
    <t>注1：エンジニアとは、専門学校/大卒以上、かつ実務経験5年程度のエンジニアを想定。ただし日本（横浜）は技術係長（平均年齢42～43歳）。</t>
    <rPh sb="0" eb="1">
      <t>チュウ</t>
    </rPh>
    <rPh sb="38" eb="40">
      <t>ソウテイ</t>
    </rPh>
    <phoneticPr fontId="2"/>
  </si>
  <si>
    <t>注1：ワーカーとは、実務経験3年程度の作業員を想定。ただし日本（横浜）は技術係員（平均年齢34～35歳）。</t>
    <rPh sb="0" eb="1">
      <t>チュウ</t>
    </rPh>
    <rPh sb="23" eb="25">
      <t>ソウテイ</t>
    </rPh>
    <rPh sb="38" eb="40">
      <t>カカリイン</t>
    </rPh>
    <phoneticPr fontId="2"/>
  </si>
  <si>
    <t>注4：調査時点は、2010年、11年：8～9月、2012年、13年、14年、15年：10～11月。</t>
    <rPh sb="0" eb="1">
      <t>チュウ</t>
    </rPh>
    <rPh sb="3" eb="5">
      <t>チョウサ</t>
    </rPh>
    <rPh sb="5" eb="7">
      <t>ジテン</t>
    </rPh>
    <rPh sb="13" eb="14">
      <t>ネン</t>
    </rPh>
    <rPh sb="17" eb="18">
      <t>ネン</t>
    </rPh>
    <rPh sb="22" eb="23">
      <t>ガツ</t>
    </rPh>
    <rPh sb="28" eb="29">
      <t>ネン</t>
    </rPh>
    <rPh sb="32" eb="33">
      <t>ネン</t>
    </rPh>
    <rPh sb="36" eb="37">
      <t>ネン</t>
    </rPh>
    <rPh sb="40" eb="41">
      <t>ネン</t>
    </rPh>
    <rPh sb="47" eb="48">
      <t>ガツ</t>
    </rPh>
    <phoneticPr fontId="2"/>
  </si>
  <si>
    <t>出所：①日本貿易振興機構『在アジア・オセアニア進出日系企業実態調査』各年版、②同『アジア・オセアニア主要都市・地域の投資関連コスト比較』各年版。</t>
    <rPh sb="0" eb="2">
      <t>シュッショ</t>
    </rPh>
    <rPh sb="4" eb="6">
      <t>ニホン</t>
    </rPh>
    <rPh sb="6" eb="8">
      <t>ボウエキ</t>
    </rPh>
    <rPh sb="8" eb="10">
      <t>シンコウ</t>
    </rPh>
    <rPh sb="10" eb="12">
      <t>キコウ</t>
    </rPh>
    <rPh sb="13" eb="14">
      <t>ザイ</t>
    </rPh>
    <rPh sb="23" eb="25">
      <t>シンシュツ</t>
    </rPh>
    <rPh sb="25" eb="27">
      <t>ニッケイ</t>
    </rPh>
    <rPh sb="27" eb="29">
      <t>キギョウ</t>
    </rPh>
    <rPh sb="29" eb="31">
      <t>ジッタイ</t>
    </rPh>
    <rPh sb="31" eb="33">
      <t>チョウサ</t>
    </rPh>
    <rPh sb="34" eb="35">
      <t>カク</t>
    </rPh>
    <rPh sb="35" eb="37">
      <t>ネンバン</t>
    </rPh>
    <rPh sb="39" eb="40">
      <t>ドウ</t>
    </rPh>
    <rPh sb="50" eb="52">
      <t>シュヨウ</t>
    </rPh>
    <rPh sb="52" eb="54">
      <t>トシ</t>
    </rPh>
    <rPh sb="55" eb="57">
      <t>チイキ</t>
    </rPh>
    <rPh sb="58" eb="60">
      <t>トウシ</t>
    </rPh>
    <rPh sb="60" eb="62">
      <t>カンレン</t>
    </rPh>
    <rPh sb="65" eb="67">
      <t>ヒカク</t>
    </rPh>
    <rPh sb="68" eb="69">
      <t>カク</t>
    </rPh>
    <rPh sb="69" eb="71">
      <t>ネンバン</t>
    </rPh>
    <phoneticPr fontId="2"/>
  </si>
  <si>
    <t>注4：調査時点は、2010年、11年：8～9月、2012年、13年、14年：10～11月。</t>
    <rPh sb="0" eb="1">
      <t>チュウ</t>
    </rPh>
    <rPh sb="3" eb="5">
      <t>チョウサ</t>
    </rPh>
    <rPh sb="5" eb="7">
      <t>ジテン</t>
    </rPh>
    <rPh sb="13" eb="14">
      <t>ネン</t>
    </rPh>
    <rPh sb="17" eb="18">
      <t>ネン</t>
    </rPh>
    <rPh sb="22" eb="23">
      <t>ガツ</t>
    </rPh>
    <rPh sb="28" eb="29">
      <t>ネン</t>
    </rPh>
    <rPh sb="32" eb="33">
      <t>ネン</t>
    </rPh>
    <rPh sb="36" eb="37">
      <t>ネン</t>
    </rPh>
    <rPh sb="43" eb="4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</si>
</sst>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176" fontId="3" fillId="2" borderId="0" xfId="1" applyNumberFormat="1" applyFont="1" applyFill="1">
      <alignment vertical="center"/>
    </xf>
    <xf numFmtId="38" fontId="3" fillId="2" borderId="0" xfId="1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right" vertical="center"/>
    </xf>
    <xf numFmtId="38" fontId="3" fillId="2" borderId="1" xfId="1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38" fontId="3" fillId="2" borderId="5" xfId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left" vertical="center"/>
    </xf>
    <xf numFmtId="176" fontId="0" fillId="2" borderId="0" xfId="1" applyNumberFormat="1" applyFont="1" applyFill="1">
      <alignment vertical="center"/>
    </xf>
    <xf numFmtId="38" fontId="0" fillId="2" borderId="0" xfId="1" applyFont="1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1" xfId="1" applyFont="1" applyFill="1" applyBorder="1" applyAlignment="1">
      <alignment horizontal="right"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38" fontId="3" fillId="2" borderId="3" xfId="1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>
      <alignment vertical="center"/>
    </xf>
    <xf numFmtId="38" fontId="0" fillId="2" borderId="7" xfId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0" xfId="0" applyFont="1" applyFill="1" applyAlignment="1">
      <alignment vertical="center"/>
    </xf>
    <xf numFmtId="38" fontId="0" fillId="2" borderId="5" xfId="1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38" fontId="0" fillId="2" borderId="8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38" fontId="0" fillId="2" borderId="7" xfId="1" applyNumberFormat="1" applyFont="1" applyFill="1" applyBorder="1" applyAlignment="1">
      <alignment horizontal="right" vertical="center"/>
    </xf>
    <xf numFmtId="38" fontId="0" fillId="2" borderId="1" xfId="1" applyNumberFormat="1" applyFont="1" applyFill="1" applyBorder="1" applyAlignment="1">
      <alignment horizontal="right" vertical="center"/>
    </xf>
    <xf numFmtId="38" fontId="3" fillId="2" borderId="3" xfId="1" applyNumberFormat="1" applyFont="1" applyFill="1" applyBorder="1" applyAlignment="1">
      <alignment horizontal="right" vertical="center"/>
    </xf>
    <xf numFmtId="38" fontId="3" fillId="2" borderId="1" xfId="1" applyNumberFormat="1" applyFont="1" applyFill="1" applyBorder="1" applyAlignment="1">
      <alignment horizontal="center" vertical="center"/>
    </xf>
    <xf numFmtId="38" fontId="0" fillId="2" borderId="3" xfId="1" applyNumberFormat="1" applyFont="1" applyFill="1" applyBorder="1" applyAlignment="1">
      <alignment horizontal="right" vertical="center"/>
    </xf>
    <xf numFmtId="38" fontId="3" fillId="2" borderId="1" xfId="1" applyNumberFormat="1" applyFont="1" applyFill="1" applyBorder="1" applyAlignment="1">
      <alignment horizontal="right" vertical="center"/>
    </xf>
    <xf numFmtId="38" fontId="0" fillId="2" borderId="5" xfId="1" applyNumberFormat="1" applyFont="1" applyFill="1" applyBorder="1" applyAlignment="1">
      <alignment horizontal="right" vertical="center"/>
    </xf>
    <xf numFmtId="38" fontId="3" fillId="2" borderId="6" xfId="1" applyNumberFormat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7" xfId="1" applyNumberFormat="1" applyFont="1" applyFill="1" applyBorder="1" applyAlignment="1">
      <alignment horizontal="right" vertical="center"/>
    </xf>
    <xf numFmtId="38" fontId="3" fillId="2" borderId="1" xfId="0" applyNumberFormat="1" applyFont="1" applyFill="1" applyBorder="1" applyAlignment="1">
      <alignment horizontal="right" vertical="center"/>
    </xf>
    <xf numFmtId="38" fontId="3" fillId="2" borderId="22" xfId="1" applyFont="1" applyFill="1" applyBorder="1" applyAlignment="1">
      <alignment horizontal="right" vertical="center"/>
    </xf>
    <xf numFmtId="38" fontId="3" fillId="2" borderId="23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6" fontId="3" fillId="2" borderId="0" xfId="1" applyNumberFormat="1" applyFont="1" applyFill="1" applyAlignment="1">
      <alignment vertical="center"/>
    </xf>
    <xf numFmtId="38" fontId="3" fillId="2" borderId="0" xfId="1" applyFont="1" applyFill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38" fontId="0" fillId="2" borderId="1" xfId="1" applyNumberFormat="1" applyFont="1" applyFill="1" applyBorder="1">
      <alignment vertical="center"/>
    </xf>
    <xf numFmtId="38" fontId="0" fillId="2" borderId="1" xfId="0" applyNumberFormat="1" applyFill="1" applyBorder="1" applyAlignment="1">
      <alignment horizontal="right" vertical="center"/>
    </xf>
    <xf numFmtId="0" fontId="0" fillId="2" borderId="12" xfId="0" applyFill="1" applyBorder="1">
      <alignment vertical="center"/>
    </xf>
    <xf numFmtId="38" fontId="0" fillId="2" borderId="3" xfId="1" applyNumberFormat="1" applyFont="1" applyFill="1" applyBorder="1">
      <alignment vertical="center"/>
    </xf>
    <xf numFmtId="38" fontId="0" fillId="2" borderId="3" xfId="0" applyNumberFormat="1" applyFill="1" applyBorder="1" applyAlignment="1">
      <alignment horizontal="right" vertical="center"/>
    </xf>
    <xf numFmtId="38" fontId="0" fillId="2" borderId="6" xfId="1" applyNumberFormat="1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8" xfId="0" applyFill="1" applyBorder="1">
      <alignment vertical="center"/>
    </xf>
    <xf numFmtId="38" fontId="0" fillId="2" borderId="8" xfId="1" applyNumberFormat="1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38" fontId="0" fillId="2" borderId="6" xfId="1" applyFont="1" applyFill="1" applyBorder="1" applyAlignment="1">
      <alignment horizontal="right" vertical="center"/>
    </xf>
    <xf numFmtId="0" fontId="0" fillId="2" borderId="20" xfId="0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38" fontId="3" fillId="2" borderId="1" xfId="1" applyNumberFormat="1" applyFont="1" applyFill="1" applyBorder="1">
      <alignment vertical="center"/>
    </xf>
    <xf numFmtId="38" fontId="3" fillId="2" borderId="3" xfId="0" applyNumberFormat="1" applyFont="1" applyFill="1" applyBorder="1" applyAlignment="1">
      <alignment horizontal="right" vertical="center"/>
    </xf>
    <xf numFmtId="38" fontId="3" fillId="2" borderId="5" xfId="0" applyNumberFormat="1" applyFont="1" applyFill="1" applyBorder="1" applyAlignment="1">
      <alignment horizontal="right" vertical="center"/>
    </xf>
    <xf numFmtId="38" fontId="3" fillId="2" borderId="5" xfId="1" applyNumberFormat="1" applyFont="1" applyFill="1" applyBorder="1" applyAlignment="1">
      <alignment horizontal="right" vertical="center"/>
    </xf>
    <xf numFmtId="0" fontId="3" fillId="2" borderId="31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30" xfId="0" applyFont="1" applyFill="1" applyBorder="1">
      <alignment vertical="center"/>
    </xf>
    <xf numFmtId="38" fontId="3" fillId="2" borderId="8" xfId="1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zoomScaleNormal="10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H32" sqref="H32:I32"/>
    </sheetView>
  </sheetViews>
  <sheetFormatPr defaultRowHeight="13.5" x14ac:dyDescent="0.15"/>
  <cols>
    <col min="1" max="1" width="9.875" style="6" customWidth="1"/>
    <col min="2" max="2" width="13.375" style="3" bestFit="1" customWidth="1"/>
    <col min="3" max="6" width="10.25" style="4" customWidth="1"/>
    <col min="7" max="7" width="10.25" style="5" customWidth="1"/>
    <col min="8" max="8" width="10.25" style="3" customWidth="1"/>
    <col min="9" max="16384" width="9" style="3"/>
  </cols>
  <sheetData>
    <row r="1" spans="1:8" ht="17.25" x14ac:dyDescent="0.15">
      <c r="A1" s="31" t="s">
        <v>52</v>
      </c>
    </row>
    <row r="2" spans="1:8" ht="14.25" thickBot="1" x14ac:dyDescent="0.2"/>
    <row r="3" spans="1:8" s="7" customFormat="1" ht="14.25" thickBot="1" x14ac:dyDescent="0.2">
      <c r="A3" s="27" t="s">
        <v>101</v>
      </c>
      <c r="B3" s="33" t="s">
        <v>102</v>
      </c>
      <c r="C3" s="28" t="s">
        <v>28</v>
      </c>
      <c r="D3" s="28" t="s">
        <v>29</v>
      </c>
      <c r="E3" s="28" t="s">
        <v>30</v>
      </c>
      <c r="F3" s="28" t="s">
        <v>31</v>
      </c>
      <c r="G3" s="28" t="s">
        <v>25</v>
      </c>
      <c r="H3" s="29" t="s">
        <v>33</v>
      </c>
    </row>
    <row r="4" spans="1:8" s="7" customFormat="1" x14ac:dyDescent="0.15">
      <c r="A4" s="8" t="s">
        <v>34</v>
      </c>
      <c r="B4" s="9"/>
      <c r="C4" s="10">
        <v>5552</v>
      </c>
      <c r="D4" s="10">
        <v>5765</v>
      </c>
      <c r="E4" s="10">
        <v>6734</v>
      </c>
      <c r="F4" s="10">
        <v>7503</v>
      </c>
      <c r="G4" s="10">
        <v>8204</v>
      </c>
      <c r="H4" s="109">
        <v>8702</v>
      </c>
    </row>
    <row r="5" spans="1:8" x14ac:dyDescent="0.15">
      <c r="A5" s="8"/>
      <c r="B5" s="34" t="s">
        <v>0</v>
      </c>
      <c r="C5" s="11">
        <v>6107</v>
      </c>
      <c r="D5" s="11">
        <v>8577</v>
      </c>
      <c r="E5" s="11">
        <v>9178</v>
      </c>
      <c r="F5" s="11">
        <v>8740</v>
      </c>
      <c r="G5" s="11">
        <v>9907</v>
      </c>
      <c r="H5" s="25" t="s">
        <v>26</v>
      </c>
    </row>
    <row r="6" spans="1:8" x14ac:dyDescent="0.15">
      <c r="A6" s="8"/>
      <c r="B6" s="34" t="s">
        <v>1</v>
      </c>
      <c r="C6" s="11">
        <v>5609</v>
      </c>
      <c r="D6" s="11">
        <v>7497</v>
      </c>
      <c r="E6" s="11">
        <v>8602</v>
      </c>
      <c r="F6" s="11">
        <v>9299</v>
      </c>
      <c r="G6" s="11">
        <v>10227</v>
      </c>
      <c r="H6" s="25" t="s">
        <v>26</v>
      </c>
    </row>
    <row r="7" spans="1:8" x14ac:dyDescent="0.15">
      <c r="A7" s="8"/>
      <c r="B7" s="34" t="s">
        <v>2</v>
      </c>
      <c r="C7" s="11">
        <v>5269</v>
      </c>
      <c r="D7" s="11">
        <v>6466</v>
      </c>
      <c r="E7" s="11">
        <v>7745</v>
      </c>
      <c r="F7" s="11">
        <v>8762</v>
      </c>
      <c r="G7" s="11">
        <v>9777</v>
      </c>
      <c r="H7" s="25" t="s">
        <v>26</v>
      </c>
    </row>
    <row r="8" spans="1:8" x14ac:dyDescent="0.15">
      <c r="A8" s="8"/>
      <c r="B8" s="34" t="s">
        <v>3</v>
      </c>
      <c r="C8" s="11">
        <v>4265</v>
      </c>
      <c r="D8" s="11">
        <v>6077</v>
      </c>
      <c r="E8" s="11">
        <v>6563</v>
      </c>
      <c r="F8" s="11">
        <v>8143</v>
      </c>
      <c r="G8" s="11">
        <v>8473</v>
      </c>
      <c r="H8" s="25" t="s">
        <v>26</v>
      </c>
    </row>
    <row r="9" spans="1:8" x14ac:dyDescent="0.15">
      <c r="A9" s="8"/>
      <c r="B9" s="34" t="s">
        <v>4</v>
      </c>
      <c r="C9" s="11">
        <v>4049</v>
      </c>
      <c r="D9" s="11">
        <v>6088</v>
      </c>
      <c r="E9" s="11">
        <v>7328</v>
      </c>
      <c r="F9" s="11">
        <v>7631</v>
      </c>
      <c r="G9" s="11">
        <v>8300</v>
      </c>
      <c r="H9" s="25" t="s">
        <v>26</v>
      </c>
    </row>
    <row r="10" spans="1:8" x14ac:dyDescent="0.15">
      <c r="A10" s="8"/>
      <c r="B10" s="34" t="s">
        <v>5</v>
      </c>
      <c r="C10" s="11">
        <v>5235</v>
      </c>
      <c r="D10" s="11">
        <v>6545</v>
      </c>
      <c r="E10" s="11">
        <v>7867</v>
      </c>
      <c r="F10" s="11">
        <v>7482</v>
      </c>
      <c r="G10" s="11">
        <v>9214</v>
      </c>
      <c r="H10" s="25" t="s">
        <v>26</v>
      </c>
    </row>
    <row r="11" spans="1:8" x14ac:dyDescent="0.15">
      <c r="A11" s="8"/>
      <c r="B11" s="34" t="s">
        <v>6</v>
      </c>
      <c r="C11" s="11">
        <v>3591</v>
      </c>
      <c r="D11" s="11">
        <v>4578</v>
      </c>
      <c r="E11" s="11">
        <v>5307</v>
      </c>
      <c r="F11" s="11">
        <v>6384</v>
      </c>
      <c r="G11" s="11">
        <v>6936</v>
      </c>
      <c r="H11" s="25" t="s">
        <v>26</v>
      </c>
    </row>
    <row r="12" spans="1:8" x14ac:dyDescent="0.15">
      <c r="A12" s="8"/>
      <c r="B12" s="34" t="s">
        <v>7</v>
      </c>
      <c r="C12" s="58" t="s">
        <v>32</v>
      </c>
      <c r="D12" s="11">
        <v>6256</v>
      </c>
      <c r="E12" s="11">
        <v>6925</v>
      </c>
      <c r="F12" s="11">
        <v>7192</v>
      </c>
      <c r="G12" s="11">
        <v>8717</v>
      </c>
      <c r="H12" s="25" t="s">
        <v>26</v>
      </c>
    </row>
    <row r="13" spans="1:8" x14ac:dyDescent="0.15">
      <c r="A13" s="8"/>
      <c r="B13" s="34" t="s">
        <v>8</v>
      </c>
      <c r="C13" s="58" t="s">
        <v>32</v>
      </c>
      <c r="D13" s="58" t="s">
        <v>32</v>
      </c>
      <c r="E13" s="58" t="s">
        <v>32</v>
      </c>
      <c r="F13" s="58" t="s">
        <v>32</v>
      </c>
      <c r="G13" s="11">
        <f>(6531+14694)/2</f>
        <v>10612.5</v>
      </c>
      <c r="H13" s="25" t="s">
        <v>26</v>
      </c>
    </row>
    <row r="14" spans="1:8" x14ac:dyDescent="0.15">
      <c r="A14" s="8"/>
      <c r="B14" s="34" t="s">
        <v>9</v>
      </c>
      <c r="C14" s="58" t="s">
        <v>32</v>
      </c>
      <c r="D14" s="58" t="s">
        <v>32</v>
      </c>
      <c r="E14" s="58" t="s">
        <v>32</v>
      </c>
      <c r="F14" s="58" t="s">
        <v>32</v>
      </c>
      <c r="G14" s="11">
        <v>6909</v>
      </c>
      <c r="H14" s="25" t="s">
        <v>26</v>
      </c>
    </row>
    <row r="15" spans="1:8" x14ac:dyDescent="0.15">
      <c r="A15" s="8"/>
      <c r="B15" s="35" t="s">
        <v>10</v>
      </c>
      <c r="C15" s="11">
        <v>21878</v>
      </c>
      <c r="D15" s="11">
        <v>20639</v>
      </c>
      <c r="E15" s="11">
        <v>22329</v>
      </c>
      <c r="F15" s="11">
        <v>23759</v>
      </c>
      <c r="G15" s="11">
        <v>26718</v>
      </c>
      <c r="H15" s="25">
        <v>28785</v>
      </c>
    </row>
    <row r="16" spans="1:8" x14ac:dyDescent="0.15">
      <c r="A16" s="18" t="s">
        <v>35</v>
      </c>
      <c r="B16" s="36"/>
      <c r="C16" s="11">
        <v>15479</v>
      </c>
      <c r="D16" s="12">
        <v>17686</v>
      </c>
      <c r="E16" s="11">
        <v>19743</v>
      </c>
      <c r="F16" s="11">
        <v>19183</v>
      </c>
      <c r="G16" s="11">
        <v>18404</v>
      </c>
      <c r="H16" s="25">
        <v>18174</v>
      </c>
    </row>
    <row r="17" spans="1:8" x14ac:dyDescent="0.15">
      <c r="A17" s="18" t="s">
        <v>99</v>
      </c>
      <c r="B17" s="36"/>
      <c r="C17" s="11" t="s">
        <v>32</v>
      </c>
      <c r="D17" s="11" t="s">
        <v>32</v>
      </c>
      <c r="E17" s="11" t="s">
        <v>26</v>
      </c>
      <c r="F17" s="11" t="s">
        <v>57</v>
      </c>
      <c r="G17" s="11" t="s">
        <v>27</v>
      </c>
      <c r="H17" s="25" t="s">
        <v>26</v>
      </c>
    </row>
    <row r="18" spans="1:8" x14ac:dyDescent="0.15">
      <c r="A18" s="18" t="s">
        <v>36</v>
      </c>
      <c r="B18" s="36"/>
      <c r="C18" s="11">
        <v>24601</v>
      </c>
      <c r="D18" s="11">
        <v>31956</v>
      </c>
      <c r="E18" s="11">
        <v>32172</v>
      </c>
      <c r="F18" s="11">
        <v>33516</v>
      </c>
      <c r="G18" s="11">
        <v>32826</v>
      </c>
      <c r="H18" s="25">
        <v>31929</v>
      </c>
    </row>
    <row r="19" spans="1:8" x14ac:dyDescent="0.15">
      <c r="A19" s="18" t="s">
        <v>37</v>
      </c>
      <c r="B19" s="36"/>
      <c r="C19" s="11">
        <v>22206</v>
      </c>
      <c r="D19" s="11">
        <v>23375</v>
      </c>
      <c r="E19" s="11">
        <v>23772</v>
      </c>
      <c r="F19" s="11">
        <v>24179</v>
      </c>
      <c r="G19" s="11">
        <v>26285</v>
      </c>
      <c r="H19" s="25">
        <v>32666</v>
      </c>
    </row>
    <row r="20" spans="1:8" x14ac:dyDescent="0.15">
      <c r="A20" s="18" t="s">
        <v>38</v>
      </c>
      <c r="B20" s="36"/>
      <c r="C20" s="11">
        <v>5615</v>
      </c>
      <c r="D20" s="11">
        <v>6340</v>
      </c>
      <c r="E20" s="11">
        <v>5942</v>
      </c>
      <c r="F20" s="11">
        <v>7795</v>
      </c>
      <c r="G20" s="11">
        <v>7630</v>
      </c>
      <c r="H20" s="25">
        <v>5257</v>
      </c>
    </row>
    <row r="21" spans="1:8" x14ac:dyDescent="0.15">
      <c r="A21" s="8" t="s">
        <v>39</v>
      </c>
      <c r="B21" s="13"/>
      <c r="C21" s="11">
        <v>3111</v>
      </c>
      <c r="D21" s="11">
        <v>3980</v>
      </c>
      <c r="E21" s="11">
        <v>4551</v>
      </c>
      <c r="F21" s="11">
        <v>4156</v>
      </c>
      <c r="G21" s="11">
        <v>4481</v>
      </c>
      <c r="H21" s="25">
        <v>4316</v>
      </c>
    </row>
    <row r="22" spans="1:8" x14ac:dyDescent="0.15">
      <c r="A22" s="8"/>
      <c r="B22" s="34" t="s">
        <v>12</v>
      </c>
      <c r="C22" s="11">
        <v>3247</v>
      </c>
      <c r="D22" s="11">
        <v>4092</v>
      </c>
      <c r="E22" s="11">
        <v>4780</v>
      </c>
      <c r="F22" s="11">
        <v>4383</v>
      </c>
      <c r="G22" s="11">
        <v>4691</v>
      </c>
      <c r="H22" s="25" t="s">
        <v>26</v>
      </c>
    </row>
    <row r="23" spans="1:8" x14ac:dyDescent="0.15">
      <c r="A23" s="14"/>
      <c r="B23" s="34" t="s">
        <v>13</v>
      </c>
      <c r="C23" s="11">
        <v>3451</v>
      </c>
      <c r="D23" s="11">
        <v>3938</v>
      </c>
      <c r="E23" s="11">
        <v>3334</v>
      </c>
      <c r="F23" s="11">
        <v>4124</v>
      </c>
      <c r="G23" s="11">
        <v>4298</v>
      </c>
      <c r="H23" s="25" t="s">
        <v>26</v>
      </c>
    </row>
    <row r="24" spans="1:8" x14ac:dyDescent="0.15">
      <c r="A24" s="8" t="s">
        <v>40</v>
      </c>
      <c r="B24" s="13"/>
      <c r="C24" s="11">
        <v>3554</v>
      </c>
      <c r="D24" s="11">
        <v>4048</v>
      </c>
      <c r="E24" s="11">
        <v>4581</v>
      </c>
      <c r="F24" s="11">
        <v>3922</v>
      </c>
      <c r="G24" s="11">
        <v>4012</v>
      </c>
      <c r="H24" s="25">
        <v>4098</v>
      </c>
    </row>
    <row r="25" spans="1:8" x14ac:dyDescent="0.15">
      <c r="A25" s="8"/>
      <c r="B25" s="34" t="s">
        <v>14</v>
      </c>
      <c r="C25" s="11">
        <v>3897</v>
      </c>
      <c r="D25" s="11">
        <v>5047</v>
      </c>
      <c r="E25" s="11">
        <v>5285</v>
      </c>
      <c r="F25" s="11">
        <v>4718</v>
      </c>
      <c r="G25" s="11">
        <v>4198</v>
      </c>
      <c r="H25" s="25" t="s">
        <v>26</v>
      </c>
    </row>
    <row r="26" spans="1:8" x14ac:dyDescent="0.15">
      <c r="A26" s="15"/>
      <c r="B26" s="35" t="s">
        <v>15</v>
      </c>
      <c r="C26" s="11">
        <v>3071</v>
      </c>
      <c r="D26" s="11">
        <v>3316</v>
      </c>
      <c r="E26" s="11">
        <v>3418</v>
      </c>
      <c r="F26" s="11">
        <v>2980</v>
      </c>
      <c r="G26" s="11">
        <v>3152</v>
      </c>
      <c r="H26" s="25" t="s">
        <v>26</v>
      </c>
    </row>
    <row r="27" spans="1:8" x14ac:dyDescent="0.15">
      <c r="A27" s="18" t="s">
        <v>41</v>
      </c>
      <c r="B27" s="36"/>
      <c r="C27" s="11">
        <v>5125</v>
      </c>
      <c r="D27" s="11">
        <v>5662</v>
      </c>
      <c r="E27" s="11">
        <v>6704</v>
      </c>
      <c r="F27" s="11">
        <v>6936</v>
      </c>
      <c r="G27" s="11">
        <v>7120</v>
      </c>
      <c r="H27" s="25">
        <v>6337</v>
      </c>
    </row>
    <row r="28" spans="1:8" x14ac:dyDescent="0.15">
      <c r="A28" s="8" t="s">
        <v>42</v>
      </c>
      <c r="B28" s="13"/>
      <c r="C28" s="11">
        <v>1834</v>
      </c>
      <c r="D28" s="11">
        <v>2196</v>
      </c>
      <c r="E28" s="11">
        <v>2602</v>
      </c>
      <c r="F28" s="11">
        <v>3000</v>
      </c>
      <c r="G28" s="11">
        <v>2989</v>
      </c>
      <c r="H28" s="25">
        <v>3855</v>
      </c>
    </row>
    <row r="29" spans="1:8" x14ac:dyDescent="0.15">
      <c r="A29" s="8"/>
      <c r="B29" s="34" t="s">
        <v>16</v>
      </c>
      <c r="C29" s="11">
        <v>1733</v>
      </c>
      <c r="D29" s="11">
        <v>2025</v>
      </c>
      <c r="E29" s="11">
        <v>2533</v>
      </c>
      <c r="F29" s="11">
        <v>2792</v>
      </c>
      <c r="G29" s="11">
        <v>2959</v>
      </c>
      <c r="H29" s="25" t="s">
        <v>26</v>
      </c>
    </row>
    <row r="30" spans="1:8" x14ac:dyDescent="0.15">
      <c r="A30" s="8"/>
      <c r="B30" s="34" t="s">
        <v>17</v>
      </c>
      <c r="C30" s="11">
        <v>1891</v>
      </c>
      <c r="D30" s="11">
        <v>2302</v>
      </c>
      <c r="E30" s="11">
        <v>2728</v>
      </c>
      <c r="F30" s="11">
        <v>3292</v>
      </c>
      <c r="G30" s="11">
        <v>3082</v>
      </c>
      <c r="H30" s="25" t="s">
        <v>26</v>
      </c>
    </row>
    <row r="31" spans="1:8" x14ac:dyDescent="0.15">
      <c r="A31" s="15"/>
      <c r="B31" s="35" t="s">
        <v>18</v>
      </c>
      <c r="C31" s="11">
        <v>1816</v>
      </c>
      <c r="D31" s="11">
        <v>2800</v>
      </c>
      <c r="E31" s="11">
        <v>1993</v>
      </c>
      <c r="F31" s="11">
        <v>2134</v>
      </c>
      <c r="G31" s="11">
        <v>2557</v>
      </c>
      <c r="H31" s="25" t="s">
        <v>26</v>
      </c>
    </row>
    <row r="32" spans="1:8" x14ac:dyDescent="0.15">
      <c r="A32" s="18" t="s">
        <v>43</v>
      </c>
      <c r="B32" s="36"/>
      <c r="C32" s="58" t="s">
        <v>32</v>
      </c>
      <c r="D32" s="11" t="s">
        <v>26</v>
      </c>
      <c r="E32" s="11">
        <v>2261</v>
      </c>
      <c r="F32" s="11">
        <v>2292</v>
      </c>
      <c r="G32" s="11">
        <v>1718</v>
      </c>
      <c r="H32" s="25">
        <v>2380</v>
      </c>
    </row>
    <row r="33" spans="1:8" x14ac:dyDescent="0.15">
      <c r="A33" s="18" t="s">
        <v>44</v>
      </c>
      <c r="B33" s="36"/>
      <c r="C33" s="11">
        <v>1504</v>
      </c>
      <c r="D33" s="11">
        <v>1438</v>
      </c>
      <c r="E33" s="11">
        <v>1424</v>
      </c>
      <c r="F33" s="11">
        <v>1764</v>
      </c>
      <c r="G33" s="11">
        <v>1887</v>
      </c>
      <c r="H33" s="25">
        <v>2642</v>
      </c>
    </row>
    <row r="34" spans="1:8" x14ac:dyDescent="0.15">
      <c r="A34" s="18" t="s">
        <v>45</v>
      </c>
      <c r="B34" s="36"/>
      <c r="C34" s="11">
        <v>629</v>
      </c>
      <c r="D34" s="11">
        <v>1137</v>
      </c>
      <c r="E34" s="11">
        <v>1100</v>
      </c>
      <c r="F34" s="11">
        <v>1135</v>
      </c>
      <c r="G34" s="11">
        <v>2062</v>
      </c>
      <c r="H34" s="25" t="s">
        <v>26</v>
      </c>
    </row>
    <row r="35" spans="1:8" x14ac:dyDescent="0.15">
      <c r="A35" s="18" t="s">
        <v>46</v>
      </c>
      <c r="B35" s="36"/>
      <c r="C35" s="11">
        <v>1015</v>
      </c>
      <c r="D35" s="11">
        <v>1438</v>
      </c>
      <c r="E35" s="11">
        <v>1478</v>
      </c>
      <c r="F35" s="11">
        <v>1347</v>
      </c>
      <c r="G35" s="11">
        <v>1580</v>
      </c>
      <c r="H35" s="25">
        <v>1606</v>
      </c>
    </row>
    <row r="36" spans="1:8" x14ac:dyDescent="0.15">
      <c r="A36" s="8" t="s">
        <v>47</v>
      </c>
      <c r="B36" s="13"/>
      <c r="C36" s="11">
        <v>4104</v>
      </c>
      <c r="D36" s="11">
        <v>4495</v>
      </c>
      <c r="E36" s="11">
        <v>4577</v>
      </c>
      <c r="F36" s="11">
        <v>3224</v>
      </c>
      <c r="G36" s="11">
        <v>3618</v>
      </c>
      <c r="H36" s="25">
        <v>3660</v>
      </c>
    </row>
    <row r="37" spans="1:8" x14ac:dyDescent="0.15">
      <c r="A37" s="8"/>
      <c r="B37" s="34" t="s">
        <v>19</v>
      </c>
      <c r="C37" s="11">
        <v>4331</v>
      </c>
      <c r="D37" s="11">
        <v>4568</v>
      </c>
      <c r="E37" s="11">
        <v>4117</v>
      </c>
      <c r="F37" s="11">
        <v>3164.14</v>
      </c>
      <c r="G37" s="11">
        <v>5799</v>
      </c>
      <c r="H37" s="25" t="s">
        <v>26</v>
      </c>
    </row>
    <row r="38" spans="1:8" x14ac:dyDescent="0.15">
      <c r="A38" s="8"/>
      <c r="B38" s="34" t="s">
        <v>20</v>
      </c>
      <c r="C38" s="11">
        <v>4144</v>
      </c>
      <c r="D38" s="11">
        <v>4721</v>
      </c>
      <c r="E38" s="11">
        <v>3231</v>
      </c>
      <c r="F38" s="11">
        <v>3049.18</v>
      </c>
      <c r="G38" s="11">
        <v>5153</v>
      </c>
      <c r="H38" s="25" t="s">
        <v>26</v>
      </c>
    </row>
    <row r="39" spans="1:8" x14ac:dyDescent="0.15">
      <c r="A39" s="8"/>
      <c r="B39" s="34" t="s">
        <v>21</v>
      </c>
      <c r="C39" s="11">
        <v>5271</v>
      </c>
      <c r="D39" s="11">
        <v>5736</v>
      </c>
      <c r="E39" s="11">
        <v>6780</v>
      </c>
      <c r="F39" s="11">
        <v>2913.35</v>
      </c>
      <c r="G39" s="11">
        <v>4042</v>
      </c>
      <c r="H39" s="25" t="s">
        <v>26</v>
      </c>
    </row>
    <row r="40" spans="1:8" x14ac:dyDescent="0.15">
      <c r="A40" s="8"/>
      <c r="B40" s="34" t="s">
        <v>22</v>
      </c>
      <c r="C40" s="11">
        <v>2887</v>
      </c>
      <c r="D40" s="11">
        <v>3811</v>
      </c>
      <c r="E40" s="11">
        <v>5207</v>
      </c>
      <c r="F40" s="11">
        <v>3354.22</v>
      </c>
      <c r="G40" s="11">
        <v>3545</v>
      </c>
      <c r="H40" s="25" t="s">
        <v>26</v>
      </c>
    </row>
    <row r="41" spans="1:8" x14ac:dyDescent="0.15">
      <c r="A41" s="15"/>
      <c r="B41" s="35" t="s">
        <v>23</v>
      </c>
      <c r="C41" s="58" t="s">
        <v>32</v>
      </c>
      <c r="D41" s="11" t="s">
        <v>26</v>
      </c>
      <c r="E41" s="11" t="s">
        <v>26</v>
      </c>
      <c r="F41" s="11" t="s">
        <v>26</v>
      </c>
      <c r="G41" s="11" t="s">
        <v>27</v>
      </c>
      <c r="H41" s="25" t="s">
        <v>26</v>
      </c>
    </row>
    <row r="42" spans="1:8" x14ac:dyDescent="0.15">
      <c r="A42" s="18" t="s">
        <v>48</v>
      </c>
      <c r="B42" s="36"/>
      <c r="C42" s="11">
        <v>3134</v>
      </c>
      <c r="D42" s="11">
        <v>3207</v>
      </c>
      <c r="E42" s="11">
        <v>3141</v>
      </c>
      <c r="F42" s="11">
        <v>2889</v>
      </c>
      <c r="G42" s="11">
        <v>3817</v>
      </c>
      <c r="H42" s="25">
        <v>3806</v>
      </c>
    </row>
    <row r="43" spans="1:8" x14ac:dyDescent="0.15">
      <c r="A43" s="18" t="s">
        <v>49</v>
      </c>
      <c r="B43" s="36"/>
      <c r="C43" s="11">
        <v>2668</v>
      </c>
      <c r="D43" s="11">
        <v>3369</v>
      </c>
      <c r="E43" s="11">
        <v>2455</v>
      </c>
      <c r="F43" s="11">
        <v>2293</v>
      </c>
      <c r="G43" s="11">
        <v>2294</v>
      </c>
      <c r="H43" s="25">
        <v>2033</v>
      </c>
    </row>
    <row r="44" spans="1:8" ht="14.25" thickBot="1" x14ac:dyDescent="0.2">
      <c r="A44" s="16" t="s">
        <v>100</v>
      </c>
      <c r="B44" s="37" t="s">
        <v>24</v>
      </c>
      <c r="C44" s="59" t="s">
        <v>32</v>
      </c>
      <c r="D44" s="17">
        <v>64811.66</v>
      </c>
      <c r="E44" s="17">
        <v>61659</v>
      </c>
      <c r="F44" s="17">
        <v>51353</v>
      </c>
      <c r="G44" s="17">
        <v>45640</v>
      </c>
      <c r="H44" s="26" t="s">
        <v>26</v>
      </c>
    </row>
    <row r="46" spans="1:8" s="2" customFormat="1" x14ac:dyDescent="0.15">
      <c r="A46" s="6" t="s">
        <v>110</v>
      </c>
      <c r="D46" s="19"/>
      <c r="E46" s="19"/>
      <c r="F46" s="19"/>
      <c r="G46" s="19"/>
      <c r="H46" s="20"/>
    </row>
    <row r="47" spans="1:8" x14ac:dyDescent="0.15">
      <c r="A47" s="2" t="s">
        <v>104</v>
      </c>
    </row>
    <row r="48" spans="1:8" s="2" customFormat="1" x14ac:dyDescent="0.15">
      <c r="A48" s="2" t="s">
        <v>105</v>
      </c>
    </row>
    <row r="49" spans="1:8" x14ac:dyDescent="0.15">
      <c r="A49" s="1" t="s">
        <v>111</v>
      </c>
    </row>
    <row r="50" spans="1:8" s="2" customFormat="1" x14ac:dyDescent="0.15">
      <c r="A50" s="1" t="s">
        <v>113</v>
      </c>
      <c r="D50" s="19"/>
      <c r="E50" s="19"/>
      <c r="F50" s="19"/>
      <c r="G50" s="19"/>
      <c r="H50" s="20"/>
    </row>
  </sheetData>
  <phoneticPr fontId="2"/>
  <pageMargins left="0.7" right="0.7" top="0.75" bottom="0.75" header="0.3" footer="0.3"/>
  <pageSetup paperSize="9" scale="7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3" topLeftCell="C9" activePane="bottomRight" state="frozen"/>
      <selection pane="topRight" activeCell="C1" sqref="C1"/>
      <selection pane="bottomLeft" activeCell="A6" sqref="A6"/>
      <selection pane="bottomRight" activeCell="A44" sqref="A44:XFD44"/>
    </sheetView>
  </sheetViews>
  <sheetFormatPr defaultRowHeight="13.5" x14ac:dyDescent="0.15"/>
  <cols>
    <col min="1" max="1" width="13.375" style="2" bestFit="1" customWidth="1"/>
    <col min="2" max="2" width="15.125" style="2" bestFit="1" customWidth="1"/>
    <col min="3" max="3" width="15.625" style="2" bestFit="1" customWidth="1"/>
    <col min="4" max="7" width="11.375" style="19" customWidth="1"/>
    <col min="8" max="8" width="11.375" style="20" customWidth="1"/>
    <col min="9" max="16384" width="9" style="2"/>
  </cols>
  <sheetData>
    <row r="1" spans="1:8" ht="17.25" x14ac:dyDescent="0.15">
      <c r="A1" s="31" t="s">
        <v>51</v>
      </c>
    </row>
    <row r="2" spans="1:8" ht="14.25" thickBot="1" x14ac:dyDescent="0.2"/>
    <row r="3" spans="1:8" s="21" customFormat="1" ht="14.25" thickBot="1" x14ac:dyDescent="0.2">
      <c r="A3" s="27" t="s">
        <v>101</v>
      </c>
      <c r="B3" s="29" t="s">
        <v>102</v>
      </c>
      <c r="C3" s="89" t="s">
        <v>103</v>
      </c>
      <c r="D3" s="46" t="s">
        <v>28</v>
      </c>
      <c r="E3" s="46" t="s">
        <v>29</v>
      </c>
      <c r="F3" s="46" t="s">
        <v>30</v>
      </c>
      <c r="G3" s="46" t="s">
        <v>31</v>
      </c>
      <c r="H3" s="47" t="s">
        <v>25</v>
      </c>
    </row>
    <row r="4" spans="1:8" x14ac:dyDescent="0.15">
      <c r="A4" s="79" t="s">
        <v>80</v>
      </c>
      <c r="B4" s="83" t="s">
        <v>0</v>
      </c>
      <c r="C4" s="90" t="s">
        <v>58</v>
      </c>
      <c r="D4" s="50">
        <v>41451</v>
      </c>
      <c r="E4" s="50">
        <v>54921</v>
      </c>
      <c r="F4" s="50">
        <v>57951</v>
      </c>
      <c r="G4" s="50">
        <v>53655</v>
      </c>
      <c r="H4" s="81">
        <v>60869</v>
      </c>
    </row>
    <row r="5" spans="1:8" x14ac:dyDescent="0.15">
      <c r="A5" s="79"/>
      <c r="B5" s="84" t="s">
        <v>1</v>
      </c>
      <c r="C5" s="91" t="s">
        <v>58</v>
      </c>
      <c r="D5" s="51">
        <v>38071</v>
      </c>
      <c r="E5" s="51">
        <v>48007</v>
      </c>
      <c r="F5" s="51">
        <v>54316</v>
      </c>
      <c r="G5" s="51">
        <v>57092</v>
      </c>
      <c r="H5" s="75">
        <v>62835</v>
      </c>
    </row>
    <row r="6" spans="1:8" x14ac:dyDescent="0.15">
      <c r="A6" s="79"/>
      <c r="B6" s="84" t="s">
        <v>2</v>
      </c>
      <c r="C6" s="91" t="s">
        <v>58</v>
      </c>
      <c r="D6" s="51">
        <v>35766</v>
      </c>
      <c r="E6" s="51">
        <v>41404</v>
      </c>
      <c r="F6" s="51">
        <v>48907</v>
      </c>
      <c r="G6" s="51">
        <v>53794</v>
      </c>
      <c r="H6" s="75">
        <v>60072</v>
      </c>
    </row>
    <row r="7" spans="1:8" x14ac:dyDescent="0.15">
      <c r="A7" s="79"/>
      <c r="B7" s="84" t="s">
        <v>3</v>
      </c>
      <c r="C7" s="91" t="s">
        <v>58</v>
      </c>
      <c r="D7" s="51">
        <v>28949</v>
      </c>
      <c r="E7" s="51">
        <v>38914</v>
      </c>
      <c r="F7" s="51">
        <v>41442</v>
      </c>
      <c r="G7" s="51">
        <v>49994</v>
      </c>
      <c r="H7" s="75">
        <v>52058</v>
      </c>
    </row>
    <row r="8" spans="1:8" x14ac:dyDescent="0.15">
      <c r="A8" s="79"/>
      <c r="B8" s="84" t="s">
        <v>4</v>
      </c>
      <c r="C8" s="91" t="s">
        <v>58</v>
      </c>
      <c r="D8" s="51">
        <v>27479</v>
      </c>
      <c r="E8" s="51">
        <v>38987</v>
      </c>
      <c r="F8" s="51">
        <v>46274</v>
      </c>
      <c r="G8" s="51">
        <v>46850</v>
      </c>
      <c r="H8" s="75">
        <v>50998</v>
      </c>
    </row>
    <row r="9" spans="1:8" x14ac:dyDescent="0.15">
      <c r="A9" s="79"/>
      <c r="B9" s="84" t="s">
        <v>5</v>
      </c>
      <c r="C9" s="91" t="s">
        <v>58</v>
      </c>
      <c r="D9" s="51">
        <v>35529</v>
      </c>
      <c r="E9" s="51">
        <v>41913</v>
      </c>
      <c r="F9" s="51">
        <v>49677</v>
      </c>
      <c r="G9" s="72">
        <v>45932</v>
      </c>
      <c r="H9" s="75">
        <v>56611</v>
      </c>
    </row>
    <row r="10" spans="1:8" x14ac:dyDescent="0.15">
      <c r="A10" s="79"/>
      <c r="B10" s="84" t="s">
        <v>6</v>
      </c>
      <c r="C10" s="91" t="s">
        <v>58</v>
      </c>
      <c r="D10" s="51">
        <v>24374</v>
      </c>
      <c r="E10" s="51">
        <v>29315</v>
      </c>
      <c r="F10" s="51">
        <v>33508</v>
      </c>
      <c r="G10" s="51">
        <v>39191</v>
      </c>
      <c r="H10" s="75">
        <v>42618</v>
      </c>
    </row>
    <row r="11" spans="1:8" x14ac:dyDescent="0.15">
      <c r="A11" s="79"/>
      <c r="B11" s="84" t="s">
        <v>7</v>
      </c>
      <c r="C11" s="91" t="s">
        <v>58</v>
      </c>
      <c r="D11" s="53" t="s">
        <v>32</v>
      </c>
      <c r="E11" s="51">
        <v>40058</v>
      </c>
      <c r="F11" s="51">
        <v>43729</v>
      </c>
      <c r="G11" s="51">
        <v>44152</v>
      </c>
      <c r="H11" s="75">
        <v>53558</v>
      </c>
    </row>
    <row r="12" spans="1:8" x14ac:dyDescent="0.15">
      <c r="A12" s="79"/>
      <c r="B12" s="84" t="s">
        <v>8</v>
      </c>
      <c r="C12" s="91" t="s">
        <v>58</v>
      </c>
      <c r="D12" s="53" t="s">
        <v>32</v>
      </c>
      <c r="E12" s="53" t="s">
        <v>32</v>
      </c>
      <c r="F12" s="53" t="s">
        <v>32</v>
      </c>
      <c r="G12" s="53" t="s">
        <v>32</v>
      </c>
      <c r="H12" s="75">
        <f>(40000+90000)/2</f>
        <v>65000</v>
      </c>
    </row>
    <row r="13" spans="1:8" x14ac:dyDescent="0.15">
      <c r="A13" s="79"/>
      <c r="B13" s="84" t="s">
        <v>9</v>
      </c>
      <c r="C13" s="91" t="s">
        <v>58</v>
      </c>
      <c r="D13" s="53" t="s">
        <v>32</v>
      </c>
      <c r="E13" s="53" t="s">
        <v>32</v>
      </c>
      <c r="F13" s="53" t="s">
        <v>32</v>
      </c>
      <c r="G13" s="53" t="s">
        <v>32</v>
      </c>
      <c r="H13" s="75">
        <v>54740</v>
      </c>
    </row>
    <row r="14" spans="1:8" x14ac:dyDescent="0.15">
      <c r="A14" s="79"/>
      <c r="B14" s="85" t="s">
        <v>10</v>
      </c>
      <c r="C14" s="91" t="s">
        <v>59</v>
      </c>
      <c r="D14" s="51">
        <v>170000</v>
      </c>
      <c r="E14" s="51">
        <v>160913</v>
      </c>
      <c r="F14" s="51">
        <v>173083</v>
      </c>
      <c r="G14" s="51">
        <v>184200</v>
      </c>
      <c r="H14" s="75">
        <v>207253</v>
      </c>
    </row>
    <row r="15" spans="1:8" x14ac:dyDescent="0.15">
      <c r="A15" s="78" t="s">
        <v>81</v>
      </c>
      <c r="B15" s="86"/>
      <c r="C15" s="91" t="s">
        <v>96</v>
      </c>
      <c r="D15" s="51">
        <v>494539</v>
      </c>
      <c r="E15" s="51">
        <v>512327</v>
      </c>
      <c r="F15" s="51">
        <v>577331</v>
      </c>
      <c r="G15" s="51">
        <v>565735</v>
      </c>
      <c r="H15" s="75">
        <v>560069</v>
      </c>
    </row>
    <row r="16" spans="1:8" x14ac:dyDescent="0.15">
      <c r="A16" s="78" t="s">
        <v>82</v>
      </c>
      <c r="B16" s="86"/>
      <c r="C16" s="91" t="s">
        <v>97</v>
      </c>
      <c r="D16" s="53" t="s">
        <v>32</v>
      </c>
      <c r="E16" s="53" t="s">
        <v>32</v>
      </c>
      <c r="F16" s="51" t="s">
        <v>26</v>
      </c>
      <c r="G16" s="51" t="s">
        <v>26</v>
      </c>
      <c r="H16" s="54" t="s">
        <v>27</v>
      </c>
    </row>
    <row r="17" spans="1:8" x14ac:dyDescent="0.15">
      <c r="A17" s="78" t="s">
        <v>83</v>
      </c>
      <c r="B17" s="86"/>
      <c r="C17" s="91" t="s">
        <v>60</v>
      </c>
      <c r="D17" s="51">
        <v>29016765</v>
      </c>
      <c r="E17" s="51">
        <v>34316774</v>
      </c>
      <c r="F17" s="51">
        <v>35362500</v>
      </c>
      <c r="G17" s="51">
        <v>35755400</v>
      </c>
      <c r="H17" s="75">
        <v>35074800</v>
      </c>
    </row>
    <row r="18" spans="1:8" x14ac:dyDescent="0.15">
      <c r="A18" s="78" t="s">
        <v>84</v>
      </c>
      <c r="B18" s="86"/>
      <c r="C18" s="91" t="s">
        <v>61</v>
      </c>
      <c r="D18" s="51">
        <v>30091</v>
      </c>
      <c r="E18" s="51">
        <v>28258</v>
      </c>
      <c r="F18" s="51">
        <v>29097</v>
      </c>
      <c r="G18" s="51">
        <v>29968</v>
      </c>
      <c r="H18" s="75">
        <v>33482</v>
      </c>
    </row>
    <row r="19" spans="1:8" x14ac:dyDescent="0.15">
      <c r="A19" s="78" t="s">
        <v>85</v>
      </c>
      <c r="B19" s="86"/>
      <c r="C19" s="91" t="s">
        <v>62</v>
      </c>
      <c r="D19" s="51">
        <v>17696</v>
      </c>
      <c r="E19" s="51">
        <v>18908</v>
      </c>
      <c r="F19" s="51">
        <v>18136</v>
      </c>
      <c r="G19" s="51">
        <v>24778</v>
      </c>
      <c r="H19" s="75">
        <v>24941</v>
      </c>
    </row>
    <row r="20" spans="1:8" x14ac:dyDescent="0.15">
      <c r="A20" s="79" t="s">
        <v>86</v>
      </c>
      <c r="B20" s="83" t="s">
        <v>12</v>
      </c>
      <c r="C20" s="91" t="s">
        <v>63</v>
      </c>
      <c r="D20" s="51">
        <v>29359076</v>
      </c>
      <c r="E20" s="51">
        <v>34910703</v>
      </c>
      <c r="F20" s="51">
        <v>45874074</v>
      </c>
      <c r="G20" s="51">
        <v>49824000</v>
      </c>
      <c r="H20" s="75">
        <v>56693000</v>
      </c>
    </row>
    <row r="21" spans="1:8" x14ac:dyDescent="0.15">
      <c r="A21" s="79"/>
      <c r="B21" s="85" t="s">
        <v>13</v>
      </c>
      <c r="C21" s="91" t="s">
        <v>64</v>
      </c>
      <c r="D21" s="51">
        <v>31199999</v>
      </c>
      <c r="E21" s="51">
        <v>33600000</v>
      </c>
      <c r="F21" s="51">
        <v>32000000</v>
      </c>
      <c r="G21" s="51">
        <v>46880000</v>
      </c>
      <c r="H21" s="75">
        <v>51947000</v>
      </c>
    </row>
    <row r="22" spans="1:8" x14ac:dyDescent="0.15">
      <c r="A22" s="80" t="s">
        <v>77</v>
      </c>
      <c r="B22" s="84" t="s">
        <v>14</v>
      </c>
      <c r="C22" s="91" t="s">
        <v>65</v>
      </c>
      <c r="D22" s="51">
        <v>176092</v>
      </c>
      <c r="E22" s="51">
        <v>214103</v>
      </c>
      <c r="F22" s="51">
        <v>219084</v>
      </c>
      <c r="G22" s="51">
        <v>203754</v>
      </c>
      <c r="H22" s="75">
        <v>186047</v>
      </c>
    </row>
    <row r="23" spans="1:8" x14ac:dyDescent="0.15">
      <c r="A23" s="79"/>
      <c r="B23" s="85" t="s">
        <v>15</v>
      </c>
      <c r="C23" s="91" t="s">
        <v>68</v>
      </c>
      <c r="D23" s="51">
        <v>138766</v>
      </c>
      <c r="E23" s="51">
        <v>140662</v>
      </c>
      <c r="F23" s="51">
        <v>141678</v>
      </c>
      <c r="G23" s="51">
        <v>128663</v>
      </c>
      <c r="H23" s="75">
        <v>141020</v>
      </c>
    </row>
    <row r="24" spans="1:8" x14ac:dyDescent="0.15">
      <c r="A24" s="78" t="s">
        <v>87</v>
      </c>
      <c r="B24" s="86"/>
      <c r="C24" s="91" t="s">
        <v>69</v>
      </c>
      <c r="D24" s="51">
        <v>162565</v>
      </c>
      <c r="E24" s="51">
        <v>169144</v>
      </c>
      <c r="F24" s="51">
        <v>205657</v>
      </c>
      <c r="G24" s="51">
        <v>216504</v>
      </c>
      <c r="H24" s="75">
        <v>231049</v>
      </c>
    </row>
    <row r="25" spans="1:8" x14ac:dyDescent="0.15">
      <c r="A25" s="79" t="s">
        <v>78</v>
      </c>
      <c r="B25" s="83" t="s">
        <v>16</v>
      </c>
      <c r="C25" s="91" t="s">
        <v>66</v>
      </c>
      <c r="D25" s="73" t="s">
        <v>26</v>
      </c>
      <c r="E25" s="51">
        <v>41755497</v>
      </c>
      <c r="F25" s="51">
        <v>52748606</v>
      </c>
      <c r="G25" s="51">
        <v>58743000</v>
      </c>
      <c r="H25" s="75">
        <v>62863000</v>
      </c>
    </row>
    <row r="26" spans="1:8" x14ac:dyDescent="0.15">
      <c r="A26" s="79"/>
      <c r="B26" s="84" t="s">
        <v>17</v>
      </c>
      <c r="C26" s="91" t="s">
        <v>70</v>
      </c>
      <c r="D26" s="73" t="s">
        <v>26</v>
      </c>
      <c r="E26" s="51">
        <v>47461182</v>
      </c>
      <c r="F26" s="51">
        <v>56819276</v>
      </c>
      <c r="G26" s="51">
        <v>69249000</v>
      </c>
      <c r="H26" s="75">
        <v>65483000</v>
      </c>
    </row>
    <row r="27" spans="1:8" x14ac:dyDescent="0.15">
      <c r="A27" s="79"/>
      <c r="B27" s="85" t="s">
        <v>18</v>
      </c>
      <c r="C27" s="91" t="s">
        <v>70</v>
      </c>
      <c r="D27" s="73" t="s">
        <v>26</v>
      </c>
      <c r="E27" s="51">
        <v>57729183</v>
      </c>
      <c r="F27" s="51">
        <v>41500000</v>
      </c>
      <c r="G27" s="51">
        <v>44890000</v>
      </c>
      <c r="H27" s="75">
        <v>54333000</v>
      </c>
    </row>
    <row r="28" spans="1:8" x14ac:dyDescent="0.15">
      <c r="A28" s="78" t="s">
        <v>88</v>
      </c>
      <c r="B28" s="86"/>
      <c r="C28" s="91" t="s">
        <v>67</v>
      </c>
      <c r="D28" s="53" t="s">
        <v>32</v>
      </c>
      <c r="E28" s="51" t="s">
        <v>26</v>
      </c>
      <c r="F28" s="51">
        <v>18090000</v>
      </c>
      <c r="G28" s="51">
        <v>18033333</v>
      </c>
      <c r="H28" s="75">
        <v>13719750</v>
      </c>
    </row>
    <row r="29" spans="1:8" x14ac:dyDescent="0.15">
      <c r="A29" s="78" t="s">
        <v>89</v>
      </c>
      <c r="B29" s="86"/>
      <c r="C29" s="91" t="s">
        <v>98</v>
      </c>
      <c r="D29" s="51">
        <v>6376000</v>
      </c>
      <c r="E29" s="51">
        <v>5887860</v>
      </c>
      <c r="F29" s="73" t="s">
        <v>26</v>
      </c>
      <c r="G29" s="73" t="s">
        <v>26</v>
      </c>
      <c r="H29" s="76" t="s">
        <v>26</v>
      </c>
    </row>
    <row r="30" spans="1:8" x14ac:dyDescent="0.15">
      <c r="A30" s="78" t="s">
        <v>90</v>
      </c>
      <c r="B30" s="86"/>
      <c r="C30" s="91" t="s">
        <v>75</v>
      </c>
      <c r="D30" s="51">
        <v>626927</v>
      </c>
      <c r="E30" s="51">
        <v>843344</v>
      </c>
      <c r="F30" s="51">
        <v>939400</v>
      </c>
      <c r="G30" s="73" t="s">
        <v>26</v>
      </c>
      <c r="H30" s="76" t="s">
        <v>26</v>
      </c>
    </row>
    <row r="31" spans="1:8" x14ac:dyDescent="0.15">
      <c r="A31" s="78" t="s">
        <v>91</v>
      </c>
      <c r="B31" s="86"/>
      <c r="C31" s="91" t="s">
        <v>71</v>
      </c>
      <c r="D31" s="51">
        <v>70510</v>
      </c>
      <c r="E31" s="51">
        <v>107059</v>
      </c>
      <c r="F31" s="51">
        <v>120187</v>
      </c>
      <c r="G31" s="51">
        <v>104692</v>
      </c>
      <c r="H31" s="75">
        <v>122265</v>
      </c>
    </row>
    <row r="32" spans="1:8" x14ac:dyDescent="0.15">
      <c r="A32" s="79" t="s">
        <v>79</v>
      </c>
      <c r="B32" s="83" t="s">
        <v>19</v>
      </c>
      <c r="C32" s="91" t="s">
        <v>72</v>
      </c>
      <c r="D32" s="51">
        <v>201227</v>
      </c>
      <c r="E32" s="51">
        <v>206973</v>
      </c>
      <c r="F32" s="51">
        <v>218623</v>
      </c>
      <c r="G32" s="51">
        <v>194958.34</v>
      </c>
      <c r="H32" s="75">
        <v>355750</v>
      </c>
    </row>
    <row r="33" spans="1:8" x14ac:dyDescent="0.15">
      <c r="A33" s="79"/>
      <c r="B33" s="84" t="s">
        <v>20</v>
      </c>
      <c r="C33" s="91" t="s">
        <v>72</v>
      </c>
      <c r="D33" s="51">
        <v>192527</v>
      </c>
      <c r="E33" s="51">
        <v>213909</v>
      </c>
      <c r="F33" s="51">
        <v>171567</v>
      </c>
      <c r="G33" s="51">
        <v>187875</v>
      </c>
      <c r="H33" s="75">
        <v>316111</v>
      </c>
    </row>
    <row r="34" spans="1:8" x14ac:dyDescent="0.15">
      <c r="A34" s="79"/>
      <c r="B34" s="84" t="s">
        <v>21</v>
      </c>
      <c r="C34" s="91" t="s">
        <v>72</v>
      </c>
      <c r="D34" s="51">
        <v>244888</v>
      </c>
      <c r="E34" s="51">
        <v>259933</v>
      </c>
      <c r="F34" s="51">
        <v>360000</v>
      </c>
      <c r="G34" s="51">
        <v>179506</v>
      </c>
      <c r="H34" s="75">
        <v>247944</v>
      </c>
    </row>
    <row r="35" spans="1:8" x14ac:dyDescent="0.15">
      <c r="A35" s="79"/>
      <c r="B35" s="84" t="s">
        <v>22</v>
      </c>
      <c r="C35" s="91" t="s">
        <v>72</v>
      </c>
      <c r="D35" s="51">
        <v>134142</v>
      </c>
      <c r="E35" s="51">
        <v>172693</v>
      </c>
      <c r="F35" s="51">
        <v>276498</v>
      </c>
      <c r="G35" s="51">
        <v>206670.29</v>
      </c>
      <c r="H35" s="75">
        <v>217437</v>
      </c>
    </row>
    <row r="36" spans="1:8" x14ac:dyDescent="0.15">
      <c r="A36" s="79"/>
      <c r="B36" s="85" t="s">
        <v>23</v>
      </c>
      <c r="C36" s="91" t="s">
        <v>72</v>
      </c>
      <c r="D36" s="53" t="s">
        <v>32</v>
      </c>
      <c r="E36" s="51" t="s">
        <v>26</v>
      </c>
      <c r="F36" s="55" t="s">
        <v>76</v>
      </c>
      <c r="G36" s="51" t="s">
        <v>26</v>
      </c>
      <c r="H36" s="54" t="s">
        <v>26</v>
      </c>
    </row>
    <row r="37" spans="1:8" x14ac:dyDescent="0.15">
      <c r="A37" s="78" t="s">
        <v>92</v>
      </c>
      <c r="B37" s="86"/>
      <c r="C37" s="91" t="s">
        <v>73</v>
      </c>
      <c r="D37" s="51">
        <v>268567</v>
      </c>
      <c r="E37" s="51">
        <v>278111</v>
      </c>
      <c r="F37" s="51">
        <v>299517</v>
      </c>
      <c r="G37" s="51">
        <v>307206</v>
      </c>
      <c r="H37" s="75">
        <v>392238</v>
      </c>
    </row>
    <row r="38" spans="1:8" x14ac:dyDescent="0.15">
      <c r="A38" s="78" t="s">
        <v>93</v>
      </c>
      <c r="B38" s="86"/>
      <c r="C38" s="91" t="s">
        <v>74</v>
      </c>
      <c r="D38" s="51">
        <v>299883</v>
      </c>
      <c r="E38" s="51">
        <v>369626</v>
      </c>
      <c r="F38" s="51">
        <v>316857</v>
      </c>
      <c r="G38" s="51">
        <v>300611</v>
      </c>
      <c r="H38" s="75">
        <v>299640</v>
      </c>
    </row>
    <row r="39" spans="1:8" ht="14.25" thickBot="1" x14ac:dyDescent="0.2">
      <c r="A39" s="87" t="s">
        <v>94</v>
      </c>
      <c r="B39" s="88" t="s">
        <v>24</v>
      </c>
      <c r="C39" s="92" t="s">
        <v>95</v>
      </c>
      <c r="D39" s="56" t="s">
        <v>26</v>
      </c>
      <c r="E39" s="56">
        <v>5002812</v>
      </c>
      <c r="F39" s="56">
        <v>5430928</v>
      </c>
      <c r="G39" s="56">
        <v>5376110</v>
      </c>
      <c r="H39" s="77">
        <v>5490077</v>
      </c>
    </row>
    <row r="41" spans="1:8" x14ac:dyDescent="0.15">
      <c r="A41" s="6" t="s">
        <v>110</v>
      </c>
    </row>
    <row r="42" spans="1:8" s="3" customFormat="1" x14ac:dyDescent="0.15">
      <c r="A42" s="2" t="s">
        <v>104</v>
      </c>
      <c r="C42" s="4"/>
      <c r="D42" s="4"/>
      <c r="E42" s="4"/>
      <c r="F42" s="4"/>
      <c r="G42" s="5"/>
    </row>
    <row r="43" spans="1:8" x14ac:dyDescent="0.15">
      <c r="A43" s="2" t="s">
        <v>105</v>
      </c>
      <c r="D43" s="2"/>
      <c r="E43" s="2"/>
      <c r="F43" s="2"/>
      <c r="G43" s="2"/>
      <c r="H43" s="2"/>
    </row>
    <row r="44" spans="1:8" x14ac:dyDescent="0.15">
      <c r="A44" s="1" t="s">
        <v>113</v>
      </c>
    </row>
    <row r="45" spans="1:8" s="3" customFormat="1" x14ac:dyDescent="0.15">
      <c r="A45" s="6" t="s">
        <v>112</v>
      </c>
      <c r="C45" s="4"/>
      <c r="D45" s="4"/>
      <c r="E45" s="4"/>
      <c r="F45" s="4"/>
      <c r="G45" s="5"/>
    </row>
  </sheetData>
  <phoneticPr fontId="2"/>
  <pageMargins left="0.7" right="0.7" top="0.75" bottom="0.75" header="0.3" footer="0.3"/>
  <pageSetup paperSize="9" scale="8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>
      <pane xSplit="2" ySplit="3" topLeftCell="C14" activePane="bottomRight" state="frozen"/>
      <selection pane="topRight" activeCell="C1" sqref="C1"/>
      <selection pane="bottomLeft" activeCell="A6" sqref="A6"/>
      <selection pane="bottomRight" activeCell="A50" sqref="A50"/>
    </sheetView>
  </sheetViews>
  <sheetFormatPr defaultRowHeight="13.5" x14ac:dyDescent="0.15"/>
  <cols>
    <col min="1" max="1" width="13.375" style="30" bestFit="1" customWidth="1"/>
    <col min="2" max="2" width="15.125" style="2" bestFit="1" customWidth="1"/>
    <col min="3" max="6" width="10.25" style="19" customWidth="1"/>
    <col min="7" max="7" width="10.25" style="20" customWidth="1"/>
    <col min="8" max="8" width="10.25" style="2" customWidth="1"/>
    <col min="9" max="16384" width="9" style="2"/>
  </cols>
  <sheetData>
    <row r="1" spans="1:8" ht="17.25" x14ac:dyDescent="0.15">
      <c r="A1" s="31" t="s">
        <v>53</v>
      </c>
    </row>
    <row r="2" spans="1:8" ht="14.25" thickBot="1" x14ac:dyDescent="0.2"/>
    <row r="3" spans="1:8" s="21" customFormat="1" ht="14.25" thickBot="1" x14ac:dyDescent="0.2">
      <c r="A3" s="27" t="s">
        <v>101</v>
      </c>
      <c r="B3" s="29" t="s">
        <v>102</v>
      </c>
      <c r="C3" s="46" t="s">
        <v>28</v>
      </c>
      <c r="D3" s="46" t="s">
        <v>29</v>
      </c>
      <c r="E3" s="46" t="s">
        <v>30</v>
      </c>
      <c r="F3" s="46" t="s">
        <v>31</v>
      </c>
      <c r="G3" s="46" t="s">
        <v>25</v>
      </c>
      <c r="H3" s="47" t="s">
        <v>33</v>
      </c>
    </row>
    <row r="4" spans="1:8" s="21" customFormat="1" x14ac:dyDescent="0.15">
      <c r="A4" s="8" t="s">
        <v>34</v>
      </c>
      <c r="B4" s="40"/>
      <c r="C4" s="32">
        <v>8150</v>
      </c>
      <c r="D4" s="32">
        <v>9937</v>
      </c>
      <c r="E4" s="32">
        <v>11321</v>
      </c>
      <c r="F4" s="32">
        <v>12222</v>
      </c>
      <c r="G4" s="32">
        <v>13045</v>
      </c>
      <c r="H4" s="48">
        <v>13709</v>
      </c>
    </row>
    <row r="5" spans="1:8" x14ac:dyDescent="0.15">
      <c r="A5" s="8"/>
      <c r="B5" s="41" t="s">
        <v>0</v>
      </c>
      <c r="C5" s="22">
        <v>6694</v>
      </c>
      <c r="D5" s="22">
        <v>13466</v>
      </c>
      <c r="E5" s="22">
        <v>12594</v>
      </c>
      <c r="F5" s="22">
        <v>13700</v>
      </c>
      <c r="G5" s="22">
        <v>16905</v>
      </c>
      <c r="H5" s="25" t="s">
        <v>26</v>
      </c>
    </row>
    <row r="6" spans="1:8" x14ac:dyDescent="0.15">
      <c r="A6" s="8"/>
      <c r="B6" s="41" t="s">
        <v>1</v>
      </c>
      <c r="C6" s="22">
        <v>10494</v>
      </c>
      <c r="D6" s="22">
        <v>13393</v>
      </c>
      <c r="E6" s="22">
        <v>15967</v>
      </c>
      <c r="F6" s="22">
        <v>17351</v>
      </c>
      <c r="G6" s="22">
        <v>17510</v>
      </c>
      <c r="H6" s="25" t="s">
        <v>26</v>
      </c>
    </row>
    <row r="7" spans="1:8" x14ac:dyDescent="0.15">
      <c r="A7" s="8"/>
      <c r="B7" s="41" t="s">
        <v>2</v>
      </c>
      <c r="C7" s="22">
        <v>9362</v>
      </c>
      <c r="D7" s="22">
        <v>11209</v>
      </c>
      <c r="E7" s="22">
        <v>13246</v>
      </c>
      <c r="F7" s="22">
        <v>13699</v>
      </c>
      <c r="G7" s="22">
        <v>14731</v>
      </c>
      <c r="H7" s="25" t="s">
        <v>26</v>
      </c>
    </row>
    <row r="8" spans="1:8" x14ac:dyDescent="0.15">
      <c r="A8" s="8"/>
      <c r="B8" s="41" t="s">
        <v>3</v>
      </c>
      <c r="C8" s="22">
        <v>8042</v>
      </c>
      <c r="D8" s="22">
        <v>10930</v>
      </c>
      <c r="E8" s="22">
        <v>13570</v>
      </c>
      <c r="F8" s="22">
        <v>12455</v>
      </c>
      <c r="G8" s="22">
        <v>13185</v>
      </c>
      <c r="H8" s="25" t="s">
        <v>26</v>
      </c>
    </row>
    <row r="9" spans="1:8" x14ac:dyDescent="0.15">
      <c r="A9" s="8"/>
      <c r="B9" s="41" t="s">
        <v>4</v>
      </c>
      <c r="C9" s="22">
        <v>6744</v>
      </c>
      <c r="D9" s="22">
        <v>10074</v>
      </c>
      <c r="E9" s="22">
        <v>12460</v>
      </c>
      <c r="F9" s="22">
        <v>12917</v>
      </c>
      <c r="G9" s="22">
        <v>12368</v>
      </c>
      <c r="H9" s="25" t="s">
        <v>26</v>
      </c>
    </row>
    <row r="10" spans="1:8" x14ac:dyDescent="0.15">
      <c r="A10" s="8"/>
      <c r="B10" s="41" t="s">
        <v>5</v>
      </c>
      <c r="C10" s="22">
        <v>8355</v>
      </c>
      <c r="D10" s="22">
        <v>11624</v>
      </c>
      <c r="E10" s="22">
        <v>11398</v>
      </c>
      <c r="F10" s="22">
        <v>11210</v>
      </c>
      <c r="G10" s="22">
        <v>13485</v>
      </c>
      <c r="H10" s="25" t="s">
        <v>26</v>
      </c>
    </row>
    <row r="11" spans="1:8" x14ac:dyDescent="0.15">
      <c r="A11" s="8"/>
      <c r="B11" s="41" t="s">
        <v>6</v>
      </c>
      <c r="C11" s="22">
        <v>6480</v>
      </c>
      <c r="D11" s="22">
        <v>7791</v>
      </c>
      <c r="E11" s="22">
        <v>8261</v>
      </c>
      <c r="F11" s="22">
        <v>10321</v>
      </c>
      <c r="G11" s="22">
        <v>10672</v>
      </c>
      <c r="H11" s="25" t="s">
        <v>26</v>
      </c>
    </row>
    <row r="12" spans="1:8" x14ac:dyDescent="0.15">
      <c r="A12" s="8"/>
      <c r="B12" s="41" t="s">
        <v>7</v>
      </c>
      <c r="C12" s="58" t="s">
        <v>32</v>
      </c>
      <c r="D12" s="22">
        <v>10359</v>
      </c>
      <c r="E12" s="22">
        <v>11669</v>
      </c>
      <c r="F12" s="22">
        <v>11478</v>
      </c>
      <c r="G12" s="22">
        <v>16087</v>
      </c>
      <c r="H12" s="25" t="s">
        <v>26</v>
      </c>
    </row>
    <row r="13" spans="1:8" x14ac:dyDescent="0.15">
      <c r="A13" s="8"/>
      <c r="B13" s="41" t="s">
        <v>8</v>
      </c>
      <c r="C13" s="58" t="s">
        <v>32</v>
      </c>
      <c r="D13" s="58" t="s">
        <v>32</v>
      </c>
      <c r="E13" s="58" t="s">
        <v>32</v>
      </c>
      <c r="F13" s="58" t="s">
        <v>32</v>
      </c>
      <c r="G13" s="22">
        <f>(11651+19592)/2</f>
        <v>15621.5</v>
      </c>
      <c r="H13" s="25" t="s">
        <v>26</v>
      </c>
    </row>
    <row r="14" spans="1:8" x14ac:dyDescent="0.15">
      <c r="A14" s="8"/>
      <c r="B14" s="41" t="s">
        <v>9</v>
      </c>
      <c r="C14" s="58" t="s">
        <v>32</v>
      </c>
      <c r="D14" s="58" t="s">
        <v>32</v>
      </c>
      <c r="E14" s="58" t="s">
        <v>32</v>
      </c>
      <c r="F14" s="58" t="s">
        <v>32</v>
      </c>
      <c r="G14" s="22">
        <v>15774</v>
      </c>
      <c r="H14" s="25" t="s">
        <v>26</v>
      </c>
    </row>
    <row r="15" spans="1:8" x14ac:dyDescent="0.15">
      <c r="A15" s="8"/>
      <c r="B15" s="42" t="s">
        <v>10</v>
      </c>
      <c r="C15" s="22">
        <v>31750</v>
      </c>
      <c r="D15" s="22">
        <v>31140</v>
      </c>
      <c r="E15" s="22">
        <v>34923</v>
      </c>
      <c r="F15" s="22">
        <v>31178</v>
      </c>
      <c r="G15" s="22">
        <v>33111</v>
      </c>
      <c r="H15" s="49">
        <v>47359</v>
      </c>
    </row>
    <row r="16" spans="1:8" x14ac:dyDescent="0.15">
      <c r="A16" s="18" t="s">
        <v>35</v>
      </c>
      <c r="B16" s="43"/>
      <c r="C16" s="22">
        <v>20526</v>
      </c>
      <c r="D16" s="22">
        <v>24186</v>
      </c>
      <c r="E16" s="22">
        <v>25061</v>
      </c>
      <c r="F16" s="22">
        <v>24201</v>
      </c>
      <c r="G16" s="22">
        <v>25422</v>
      </c>
      <c r="H16" s="49">
        <v>22141</v>
      </c>
    </row>
    <row r="17" spans="1:8" x14ac:dyDescent="0.15">
      <c r="A17" s="18" t="s">
        <v>99</v>
      </c>
      <c r="B17" s="43"/>
      <c r="C17" s="11" t="s">
        <v>32</v>
      </c>
      <c r="D17" s="11" t="s">
        <v>32</v>
      </c>
      <c r="E17" s="11" t="s">
        <v>26</v>
      </c>
      <c r="F17" s="11" t="s">
        <v>26</v>
      </c>
      <c r="G17" s="11" t="s">
        <v>26</v>
      </c>
      <c r="H17" s="25" t="s">
        <v>26</v>
      </c>
    </row>
    <row r="18" spans="1:8" x14ac:dyDescent="0.15">
      <c r="A18" s="18" t="s">
        <v>36</v>
      </c>
      <c r="B18" s="43"/>
      <c r="C18" s="22">
        <v>30609</v>
      </c>
      <c r="D18" s="22">
        <v>39986</v>
      </c>
      <c r="E18" s="22">
        <v>43098</v>
      </c>
      <c r="F18" s="22">
        <v>41185.300000000003</v>
      </c>
      <c r="G18" s="22">
        <v>42726</v>
      </c>
      <c r="H18" s="49">
        <v>39911</v>
      </c>
    </row>
    <row r="19" spans="1:8" x14ac:dyDescent="0.15">
      <c r="A19" s="18" t="s">
        <v>37</v>
      </c>
      <c r="B19" s="43"/>
      <c r="C19" s="22">
        <v>37266</v>
      </c>
      <c r="D19" s="22">
        <v>40058</v>
      </c>
      <c r="E19" s="22">
        <v>36487</v>
      </c>
      <c r="F19" s="22">
        <v>48744</v>
      </c>
      <c r="G19" s="22">
        <v>48435</v>
      </c>
      <c r="H19" s="49">
        <v>47800</v>
      </c>
    </row>
    <row r="20" spans="1:8" x14ac:dyDescent="0.15">
      <c r="A20" s="18" t="s">
        <v>38</v>
      </c>
      <c r="B20" s="43"/>
      <c r="C20" s="22">
        <v>14827</v>
      </c>
      <c r="D20" s="22">
        <v>16092</v>
      </c>
      <c r="E20" s="22">
        <v>14451</v>
      </c>
      <c r="F20" s="22">
        <v>17425</v>
      </c>
      <c r="G20" s="22">
        <v>15641</v>
      </c>
      <c r="H20" s="49">
        <v>12067</v>
      </c>
    </row>
    <row r="21" spans="1:8" x14ac:dyDescent="0.15">
      <c r="A21" s="8" t="s">
        <v>39</v>
      </c>
      <c r="B21" s="44"/>
      <c r="C21" s="22">
        <v>5770</v>
      </c>
      <c r="D21" s="22">
        <v>7093</v>
      </c>
      <c r="E21" s="22">
        <v>8629</v>
      </c>
      <c r="F21" s="22">
        <v>6913</v>
      </c>
      <c r="G21" s="22"/>
      <c r="H21" s="49">
        <v>6827</v>
      </c>
    </row>
    <row r="22" spans="1:8" x14ac:dyDescent="0.15">
      <c r="A22" s="8"/>
      <c r="B22" s="41" t="s">
        <v>12</v>
      </c>
      <c r="C22" s="22">
        <v>6082</v>
      </c>
      <c r="D22" s="22">
        <v>7289</v>
      </c>
      <c r="E22" s="22">
        <v>8736</v>
      </c>
      <c r="F22" s="22">
        <v>7096</v>
      </c>
      <c r="G22" s="22">
        <v>7558</v>
      </c>
      <c r="H22" s="25" t="s">
        <v>26</v>
      </c>
    </row>
    <row r="23" spans="1:8" x14ac:dyDescent="0.15">
      <c r="A23" s="14"/>
      <c r="B23" s="41" t="s">
        <v>13</v>
      </c>
      <c r="C23" s="22">
        <v>5752</v>
      </c>
      <c r="D23" s="22">
        <v>5743</v>
      </c>
      <c r="E23" s="22">
        <v>5731</v>
      </c>
      <c r="F23" s="22">
        <v>8292</v>
      </c>
      <c r="G23" s="22">
        <v>8861</v>
      </c>
      <c r="H23" s="25" t="s">
        <v>26</v>
      </c>
    </row>
    <row r="24" spans="1:8" x14ac:dyDescent="0.15">
      <c r="A24" s="8" t="s">
        <v>40</v>
      </c>
      <c r="B24" s="44"/>
      <c r="C24" s="22">
        <v>6205</v>
      </c>
      <c r="D24" s="22">
        <v>6494</v>
      </c>
      <c r="E24" s="22">
        <v>7636</v>
      </c>
      <c r="F24" s="22"/>
      <c r="G24" s="22"/>
      <c r="H24" s="49">
        <v>6429</v>
      </c>
    </row>
    <row r="25" spans="1:8" x14ac:dyDescent="0.15">
      <c r="A25" s="8"/>
      <c r="B25" s="41" t="s">
        <v>14</v>
      </c>
      <c r="C25" s="22">
        <v>6841</v>
      </c>
      <c r="D25" s="22">
        <v>6220</v>
      </c>
      <c r="E25" s="22">
        <v>7722</v>
      </c>
      <c r="F25" s="22">
        <v>7808</v>
      </c>
      <c r="G25" s="22">
        <v>6685</v>
      </c>
      <c r="H25" s="25" t="s">
        <v>26</v>
      </c>
    </row>
    <row r="26" spans="1:8" x14ac:dyDescent="0.15">
      <c r="A26" s="15"/>
      <c r="B26" s="42" t="s">
        <v>15</v>
      </c>
      <c r="C26" s="22">
        <v>5416</v>
      </c>
      <c r="D26" s="22">
        <v>5788</v>
      </c>
      <c r="E26" s="22">
        <v>5344</v>
      </c>
      <c r="F26" s="22">
        <v>4853</v>
      </c>
      <c r="G26" s="22">
        <v>4644</v>
      </c>
      <c r="H26" s="25" t="s">
        <v>26</v>
      </c>
    </row>
    <row r="27" spans="1:8" x14ac:dyDescent="0.15">
      <c r="A27" s="18" t="s">
        <v>41</v>
      </c>
      <c r="B27" s="43"/>
      <c r="C27" s="22">
        <v>9778</v>
      </c>
      <c r="D27" s="22">
        <v>11464</v>
      </c>
      <c r="E27" s="22">
        <v>12520</v>
      </c>
      <c r="F27" s="22">
        <v>12560</v>
      </c>
      <c r="G27" s="22">
        <v>12444</v>
      </c>
      <c r="H27" s="25" t="s">
        <v>26</v>
      </c>
    </row>
    <row r="28" spans="1:8" x14ac:dyDescent="0.15">
      <c r="A28" s="8" t="s">
        <v>42</v>
      </c>
      <c r="B28" s="44"/>
      <c r="C28" s="22">
        <v>4849</v>
      </c>
      <c r="D28" s="22">
        <v>4793</v>
      </c>
      <c r="E28" s="22">
        <v>5441</v>
      </c>
      <c r="F28" s="22"/>
      <c r="G28" s="22"/>
      <c r="H28" s="49">
        <v>5940</v>
      </c>
    </row>
    <row r="29" spans="1:8" x14ac:dyDescent="0.15">
      <c r="A29" s="8"/>
      <c r="B29" s="41" t="s">
        <v>16</v>
      </c>
      <c r="C29" s="22">
        <v>5194</v>
      </c>
      <c r="D29" s="22">
        <v>4855</v>
      </c>
      <c r="E29" s="22">
        <v>5730</v>
      </c>
      <c r="F29" s="22">
        <v>5985</v>
      </c>
      <c r="G29" s="22">
        <v>6059</v>
      </c>
      <c r="H29" s="25" t="s">
        <v>26</v>
      </c>
    </row>
    <row r="30" spans="1:8" x14ac:dyDescent="0.15">
      <c r="A30" s="8"/>
      <c r="B30" s="41" t="s">
        <v>17</v>
      </c>
      <c r="C30" s="22">
        <v>4574</v>
      </c>
      <c r="D30" s="22">
        <v>4780</v>
      </c>
      <c r="E30" s="22">
        <v>5255</v>
      </c>
      <c r="F30" s="22">
        <v>5795</v>
      </c>
      <c r="G30" s="22">
        <v>5608</v>
      </c>
      <c r="H30" s="25" t="s">
        <v>26</v>
      </c>
    </row>
    <row r="31" spans="1:8" x14ac:dyDescent="0.15">
      <c r="A31" s="15"/>
      <c r="B31" s="42" t="s">
        <v>18</v>
      </c>
      <c r="C31" s="22">
        <v>2724</v>
      </c>
      <c r="D31" s="22">
        <v>3500</v>
      </c>
      <c r="E31" s="22">
        <v>3373</v>
      </c>
      <c r="F31" s="22">
        <v>3413</v>
      </c>
      <c r="G31" s="22">
        <v>4288</v>
      </c>
      <c r="H31" s="25" t="s">
        <v>26</v>
      </c>
    </row>
    <row r="32" spans="1:8" x14ac:dyDescent="0.15">
      <c r="A32" s="18" t="s">
        <v>43</v>
      </c>
      <c r="B32" s="43"/>
      <c r="C32" s="58" t="s">
        <v>32</v>
      </c>
      <c r="D32" s="22" t="s">
        <v>26</v>
      </c>
      <c r="E32" s="22">
        <v>5520</v>
      </c>
      <c r="F32" s="22">
        <v>6703</v>
      </c>
      <c r="G32" s="22">
        <v>2615</v>
      </c>
      <c r="H32" s="49">
        <v>5746</v>
      </c>
    </row>
    <row r="33" spans="1:8" x14ac:dyDescent="0.15">
      <c r="A33" s="18" t="s">
        <v>44</v>
      </c>
      <c r="B33" s="43"/>
      <c r="C33" s="22">
        <v>4830</v>
      </c>
      <c r="D33" s="22">
        <v>3000</v>
      </c>
      <c r="E33" s="22">
        <v>4606</v>
      </c>
      <c r="F33" s="22">
        <v>5053</v>
      </c>
      <c r="G33" s="22">
        <v>3996</v>
      </c>
      <c r="H33" s="49">
        <v>4645</v>
      </c>
    </row>
    <row r="34" spans="1:8" x14ac:dyDescent="0.15">
      <c r="A34" s="18" t="s">
        <v>45</v>
      </c>
      <c r="B34" s="43"/>
      <c r="C34" s="22">
        <v>1406</v>
      </c>
      <c r="D34" s="22">
        <v>2623</v>
      </c>
      <c r="E34" s="22">
        <v>2433</v>
      </c>
      <c r="F34" s="22">
        <v>1741</v>
      </c>
      <c r="G34" s="22">
        <v>4700</v>
      </c>
      <c r="H34" s="49" t="s">
        <v>26</v>
      </c>
    </row>
    <row r="35" spans="1:8" x14ac:dyDescent="0.15">
      <c r="A35" s="18" t="s">
        <v>46</v>
      </c>
      <c r="B35" s="43"/>
      <c r="C35" s="22">
        <v>2774</v>
      </c>
      <c r="D35" s="22">
        <v>4721</v>
      </c>
      <c r="E35" s="22">
        <v>3693</v>
      </c>
      <c r="F35" s="22">
        <v>3861</v>
      </c>
      <c r="G35" s="22">
        <v>3929</v>
      </c>
      <c r="H35" s="49">
        <v>4651</v>
      </c>
    </row>
    <row r="36" spans="1:8" x14ac:dyDescent="0.15">
      <c r="A36" s="8" t="s">
        <v>47</v>
      </c>
      <c r="B36" s="44"/>
      <c r="C36" s="22">
        <v>9411</v>
      </c>
      <c r="D36" s="22">
        <v>10559</v>
      </c>
      <c r="E36" s="22">
        <v>10839</v>
      </c>
      <c r="F36" s="22"/>
      <c r="G36" s="22"/>
      <c r="H36" s="49">
        <v>8403</v>
      </c>
    </row>
    <row r="37" spans="1:8" x14ac:dyDescent="0.15">
      <c r="A37" s="8"/>
      <c r="B37" s="41" t="s">
        <v>19</v>
      </c>
      <c r="C37" s="22">
        <v>10242</v>
      </c>
      <c r="D37" s="22">
        <v>10132</v>
      </c>
      <c r="E37" s="22">
        <v>9965</v>
      </c>
      <c r="F37" s="22">
        <v>8629.36</v>
      </c>
      <c r="G37" s="22">
        <v>12036</v>
      </c>
      <c r="H37" s="25" t="s">
        <v>26</v>
      </c>
    </row>
    <row r="38" spans="1:8" x14ac:dyDescent="0.15">
      <c r="A38" s="8"/>
      <c r="B38" s="41" t="s">
        <v>20</v>
      </c>
      <c r="C38" s="22">
        <v>9612</v>
      </c>
      <c r="D38" s="22">
        <v>7613</v>
      </c>
      <c r="E38" s="22">
        <v>8413</v>
      </c>
      <c r="F38" s="22">
        <v>8507.1299999999992</v>
      </c>
      <c r="G38" s="22">
        <v>9284</v>
      </c>
      <c r="H38" s="25" t="s">
        <v>26</v>
      </c>
    </row>
    <row r="39" spans="1:8" x14ac:dyDescent="0.15">
      <c r="A39" s="8"/>
      <c r="B39" s="41" t="s">
        <v>21</v>
      </c>
      <c r="C39" s="22">
        <v>10261</v>
      </c>
      <c r="D39" s="22">
        <v>10751</v>
      </c>
      <c r="E39" s="22">
        <v>16202</v>
      </c>
      <c r="F39" s="22">
        <v>9060.9599999999991</v>
      </c>
      <c r="G39" s="22">
        <v>12477</v>
      </c>
      <c r="H39" s="25" t="s">
        <v>26</v>
      </c>
    </row>
    <row r="40" spans="1:8" x14ac:dyDescent="0.15">
      <c r="A40" s="8"/>
      <c r="B40" s="41" t="s">
        <v>22</v>
      </c>
      <c r="C40" s="22">
        <v>7966</v>
      </c>
      <c r="D40" s="22">
        <v>11023</v>
      </c>
      <c r="E40" s="22">
        <v>10540</v>
      </c>
      <c r="F40" s="22">
        <v>5192.63</v>
      </c>
      <c r="G40" s="22">
        <v>7553</v>
      </c>
      <c r="H40" s="25" t="s">
        <v>26</v>
      </c>
    </row>
    <row r="41" spans="1:8" x14ac:dyDescent="0.15">
      <c r="A41" s="15"/>
      <c r="B41" s="42" t="s">
        <v>23</v>
      </c>
      <c r="C41" s="58" t="s">
        <v>32</v>
      </c>
      <c r="D41" s="22" t="s">
        <v>26</v>
      </c>
      <c r="E41" s="22" t="s">
        <v>26</v>
      </c>
      <c r="F41" s="22" t="s">
        <v>26</v>
      </c>
      <c r="G41" s="22" t="s">
        <v>26</v>
      </c>
      <c r="H41" s="25" t="s">
        <v>26</v>
      </c>
    </row>
    <row r="42" spans="1:8" x14ac:dyDescent="0.15">
      <c r="A42" s="18" t="s">
        <v>48</v>
      </c>
      <c r="B42" s="43"/>
      <c r="C42" s="22">
        <v>8584</v>
      </c>
      <c r="D42" s="22">
        <v>9888</v>
      </c>
      <c r="E42" s="22">
        <v>10529</v>
      </c>
      <c r="F42" s="22">
        <v>7733</v>
      </c>
      <c r="G42" s="22">
        <v>8736</v>
      </c>
      <c r="H42" s="49">
        <v>9946</v>
      </c>
    </row>
    <row r="43" spans="1:8" x14ac:dyDescent="0.15">
      <c r="A43" s="18" t="s">
        <v>49</v>
      </c>
      <c r="B43" s="43"/>
      <c r="C43" s="22">
        <v>6093</v>
      </c>
      <c r="D43" s="22">
        <v>10552</v>
      </c>
      <c r="E43" s="22">
        <v>7510</v>
      </c>
      <c r="F43" s="22">
        <v>6124</v>
      </c>
      <c r="G43" s="22">
        <v>5901</v>
      </c>
      <c r="H43" s="49">
        <v>7856</v>
      </c>
    </row>
    <row r="44" spans="1:8" ht="14.25" thickBot="1" x14ac:dyDescent="0.2">
      <c r="A44" s="16" t="s">
        <v>100</v>
      </c>
      <c r="B44" s="45" t="s">
        <v>24</v>
      </c>
      <c r="C44" s="59" t="s">
        <v>32</v>
      </c>
      <c r="D44" s="39">
        <v>81886.490000000005</v>
      </c>
      <c r="E44" s="39">
        <v>78232</v>
      </c>
      <c r="F44" s="39">
        <v>67856</v>
      </c>
      <c r="G44" s="39">
        <v>59010</v>
      </c>
      <c r="H44" s="26" t="s">
        <v>26</v>
      </c>
    </row>
    <row r="46" spans="1:8" s="3" customFormat="1" x14ac:dyDescent="0.15">
      <c r="A46" s="2" t="s">
        <v>109</v>
      </c>
      <c r="C46" s="4"/>
      <c r="D46" s="4"/>
      <c r="E46" s="4"/>
      <c r="F46" s="4"/>
      <c r="G46" s="5"/>
    </row>
    <row r="47" spans="1:8" x14ac:dyDescent="0.15">
      <c r="A47" s="2" t="s">
        <v>104</v>
      </c>
      <c r="C47" s="2"/>
      <c r="D47" s="2"/>
      <c r="E47" s="2"/>
      <c r="F47" s="2"/>
      <c r="G47" s="2"/>
    </row>
    <row r="48" spans="1:8" s="3" customFormat="1" x14ac:dyDescent="0.15">
      <c r="A48" s="2" t="s">
        <v>105</v>
      </c>
      <c r="C48" s="4"/>
      <c r="D48" s="4"/>
      <c r="E48" s="4"/>
      <c r="F48" s="4"/>
      <c r="G48" s="5"/>
    </row>
    <row r="49" spans="1:7" s="3" customFormat="1" x14ac:dyDescent="0.15">
      <c r="A49" s="1" t="s">
        <v>111</v>
      </c>
      <c r="C49" s="4"/>
      <c r="D49" s="4"/>
      <c r="E49" s="4"/>
      <c r="F49" s="4"/>
      <c r="G49" s="5"/>
    </row>
    <row r="50" spans="1:7" s="3" customFormat="1" x14ac:dyDescent="0.15">
      <c r="A50" s="6" t="s">
        <v>112</v>
      </c>
      <c r="C50" s="4"/>
      <c r="D50" s="4"/>
      <c r="E50" s="4"/>
      <c r="F50" s="4"/>
      <c r="G50" s="5"/>
    </row>
  </sheetData>
  <phoneticPr fontId="2"/>
  <pageMargins left="0.7" right="0.7" top="0.75" bottom="0.75" header="0.3" footer="0.3"/>
  <pageSetup paperSize="9" scale="78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3" ySplit="3" topLeftCell="D14" activePane="bottomRight" state="frozen"/>
      <selection pane="topRight" activeCell="C1" sqref="C1"/>
      <selection pane="bottomLeft" activeCell="A5" sqref="A5"/>
      <selection pane="bottomRight" activeCell="A44" sqref="A44:XFD44"/>
    </sheetView>
  </sheetViews>
  <sheetFormatPr defaultRowHeight="13.5" x14ac:dyDescent="0.15"/>
  <cols>
    <col min="1" max="1" width="13.375" style="2" bestFit="1" customWidth="1"/>
    <col min="2" max="2" width="15.125" style="2" bestFit="1" customWidth="1"/>
    <col min="3" max="3" width="15.625" style="2" bestFit="1" customWidth="1"/>
    <col min="4" max="7" width="11.375" style="19" customWidth="1"/>
    <col min="8" max="8" width="11.375" style="20" customWidth="1"/>
    <col min="9" max="16384" width="9" style="2"/>
  </cols>
  <sheetData>
    <row r="1" spans="1:8" ht="17.25" x14ac:dyDescent="0.15">
      <c r="A1" s="31" t="s">
        <v>54</v>
      </c>
    </row>
    <row r="2" spans="1:8" ht="14.25" thickBot="1" x14ac:dyDescent="0.2"/>
    <row r="3" spans="1:8" s="21" customFormat="1" ht="14.25" thickBot="1" x14ac:dyDescent="0.2">
      <c r="A3" s="27" t="s">
        <v>101</v>
      </c>
      <c r="B3" s="29" t="s">
        <v>102</v>
      </c>
      <c r="C3" s="89" t="s">
        <v>103</v>
      </c>
      <c r="D3" s="46" t="s">
        <v>28</v>
      </c>
      <c r="E3" s="46" t="s">
        <v>29</v>
      </c>
      <c r="F3" s="46" t="s">
        <v>30</v>
      </c>
      <c r="G3" s="46" t="s">
        <v>31</v>
      </c>
      <c r="H3" s="47" t="s">
        <v>25</v>
      </c>
    </row>
    <row r="4" spans="1:8" x14ac:dyDescent="0.15">
      <c r="A4" s="79" t="s">
        <v>34</v>
      </c>
      <c r="B4" s="23" t="s">
        <v>0</v>
      </c>
      <c r="C4" s="90" t="s">
        <v>58</v>
      </c>
      <c r="D4" s="32">
        <v>45436</v>
      </c>
      <c r="E4" s="32">
        <v>86230</v>
      </c>
      <c r="F4" s="32">
        <v>79522</v>
      </c>
      <c r="G4" s="32">
        <v>84110</v>
      </c>
      <c r="H4" s="48">
        <v>103865</v>
      </c>
    </row>
    <row r="5" spans="1:8" x14ac:dyDescent="0.15">
      <c r="A5" s="79"/>
      <c r="B5" s="74" t="s">
        <v>1</v>
      </c>
      <c r="C5" s="91" t="s">
        <v>58</v>
      </c>
      <c r="D5" s="22">
        <v>71228</v>
      </c>
      <c r="E5" s="22">
        <v>85767</v>
      </c>
      <c r="F5" s="22">
        <v>100823</v>
      </c>
      <c r="G5" s="22">
        <v>106522</v>
      </c>
      <c r="H5" s="49">
        <v>107581</v>
      </c>
    </row>
    <row r="6" spans="1:8" x14ac:dyDescent="0.15">
      <c r="A6" s="79"/>
      <c r="B6" s="74" t="s">
        <v>2</v>
      </c>
      <c r="C6" s="91" t="s">
        <v>58</v>
      </c>
      <c r="D6" s="22">
        <v>63541</v>
      </c>
      <c r="E6" s="22">
        <v>71780</v>
      </c>
      <c r="F6" s="22">
        <v>83638</v>
      </c>
      <c r="G6" s="22">
        <v>84013</v>
      </c>
      <c r="H6" s="49">
        <v>90508</v>
      </c>
    </row>
    <row r="7" spans="1:8" x14ac:dyDescent="0.15">
      <c r="A7" s="79"/>
      <c r="B7" s="74" t="s">
        <v>3</v>
      </c>
      <c r="C7" s="91" t="s">
        <v>58</v>
      </c>
      <c r="D7" s="22">
        <v>54584</v>
      </c>
      <c r="E7" s="22">
        <v>69989</v>
      </c>
      <c r="F7" s="22">
        <v>85688</v>
      </c>
      <c r="G7" s="22">
        <v>76464</v>
      </c>
      <c r="H7" s="49">
        <v>81010</v>
      </c>
    </row>
    <row r="8" spans="1:8" x14ac:dyDescent="0.15">
      <c r="A8" s="79"/>
      <c r="B8" s="74" t="s">
        <v>4</v>
      </c>
      <c r="C8" s="91" t="s">
        <v>58</v>
      </c>
      <c r="D8" s="22">
        <v>45774</v>
      </c>
      <c r="E8" s="22">
        <v>64512</v>
      </c>
      <c r="F8" s="22">
        <v>78680</v>
      </c>
      <c r="G8" s="22">
        <v>79299</v>
      </c>
      <c r="H8" s="49">
        <v>75988</v>
      </c>
    </row>
    <row r="9" spans="1:8" x14ac:dyDescent="0.15">
      <c r="A9" s="79"/>
      <c r="B9" s="74" t="s">
        <v>5</v>
      </c>
      <c r="C9" s="91" t="s">
        <v>58</v>
      </c>
      <c r="D9" s="22">
        <v>56706</v>
      </c>
      <c r="E9" s="22">
        <v>74438</v>
      </c>
      <c r="F9" s="22">
        <v>71973</v>
      </c>
      <c r="G9" s="22">
        <v>68821</v>
      </c>
      <c r="H9" s="49">
        <v>82854</v>
      </c>
    </row>
    <row r="10" spans="1:8" x14ac:dyDescent="0.15">
      <c r="A10" s="79"/>
      <c r="B10" s="74" t="s">
        <v>6</v>
      </c>
      <c r="C10" s="91" t="s">
        <v>58</v>
      </c>
      <c r="D10" s="22">
        <v>43984</v>
      </c>
      <c r="E10" s="22">
        <v>49890</v>
      </c>
      <c r="F10" s="22">
        <v>52160</v>
      </c>
      <c r="G10" s="22">
        <v>63367</v>
      </c>
      <c r="H10" s="49">
        <v>65568</v>
      </c>
    </row>
    <row r="11" spans="1:8" x14ac:dyDescent="0.15">
      <c r="A11" s="79"/>
      <c r="B11" s="74" t="s">
        <v>7</v>
      </c>
      <c r="C11" s="91" t="s">
        <v>58</v>
      </c>
      <c r="D11" s="58" t="s">
        <v>32</v>
      </c>
      <c r="E11" s="22">
        <v>66332</v>
      </c>
      <c r="F11" s="22">
        <v>73683</v>
      </c>
      <c r="G11" s="22">
        <v>70467</v>
      </c>
      <c r="H11" s="49">
        <v>98843</v>
      </c>
    </row>
    <row r="12" spans="1:8" x14ac:dyDescent="0.15">
      <c r="A12" s="79"/>
      <c r="B12" s="74" t="s">
        <v>8</v>
      </c>
      <c r="C12" s="91" t="s">
        <v>58</v>
      </c>
      <c r="D12" s="58" t="s">
        <v>32</v>
      </c>
      <c r="E12" s="58" t="s">
        <v>32</v>
      </c>
      <c r="F12" s="58" t="s">
        <v>32</v>
      </c>
      <c r="G12" s="58" t="s">
        <v>32</v>
      </c>
      <c r="H12" s="49">
        <f>(71359+120000)/2</f>
        <v>95679.5</v>
      </c>
    </row>
    <row r="13" spans="1:8" x14ac:dyDescent="0.15">
      <c r="A13" s="79"/>
      <c r="B13" s="74" t="s">
        <v>9</v>
      </c>
      <c r="C13" s="91" t="s">
        <v>58</v>
      </c>
      <c r="D13" s="58" t="s">
        <v>32</v>
      </c>
      <c r="E13" s="58" t="s">
        <v>32</v>
      </c>
      <c r="F13" s="58" t="s">
        <v>32</v>
      </c>
      <c r="G13" s="58" t="s">
        <v>32</v>
      </c>
      <c r="H13" s="49">
        <v>96914</v>
      </c>
    </row>
    <row r="14" spans="1:8" x14ac:dyDescent="0.15">
      <c r="A14" s="79"/>
      <c r="B14" s="24" t="s">
        <v>10</v>
      </c>
      <c r="C14" s="91" t="s">
        <v>59</v>
      </c>
      <c r="D14" s="22">
        <v>246700</v>
      </c>
      <c r="E14" s="22">
        <v>242785</v>
      </c>
      <c r="F14" s="22">
        <v>270705</v>
      </c>
      <c r="G14" s="22">
        <v>241722</v>
      </c>
      <c r="H14" s="49">
        <v>256842</v>
      </c>
    </row>
    <row r="15" spans="1:8" x14ac:dyDescent="0.15">
      <c r="A15" s="78" t="s">
        <v>35</v>
      </c>
      <c r="B15" s="82"/>
      <c r="C15" s="91" t="s">
        <v>96</v>
      </c>
      <c r="D15" s="22">
        <v>655749</v>
      </c>
      <c r="E15" s="22">
        <v>700618</v>
      </c>
      <c r="F15" s="22">
        <v>732835</v>
      </c>
      <c r="G15" s="22">
        <v>713746</v>
      </c>
      <c r="H15" s="49">
        <v>773645</v>
      </c>
    </row>
    <row r="16" spans="1:8" x14ac:dyDescent="0.15">
      <c r="A16" s="78" t="s">
        <v>82</v>
      </c>
      <c r="B16" s="82"/>
      <c r="C16" s="91" t="s">
        <v>97</v>
      </c>
      <c r="D16" s="58" t="s">
        <v>32</v>
      </c>
      <c r="E16" s="58" t="s">
        <v>32</v>
      </c>
      <c r="F16" s="22" t="s">
        <v>26</v>
      </c>
      <c r="G16" s="22" t="s">
        <v>26</v>
      </c>
      <c r="H16" s="49" t="s">
        <v>26</v>
      </c>
    </row>
    <row r="17" spans="1:8" x14ac:dyDescent="0.15">
      <c r="A17" s="78" t="s">
        <v>36</v>
      </c>
      <c r="B17" s="82"/>
      <c r="C17" s="91" t="s">
        <v>60</v>
      </c>
      <c r="D17" s="22">
        <v>36103235</v>
      </c>
      <c r="E17" s="22">
        <v>42940968</v>
      </c>
      <c r="F17" s="22">
        <v>47640000</v>
      </c>
      <c r="G17" s="22">
        <v>43936500</v>
      </c>
      <c r="H17" s="49">
        <v>45652500</v>
      </c>
    </row>
    <row r="18" spans="1:8" x14ac:dyDescent="0.15">
      <c r="A18" s="78" t="s">
        <v>11</v>
      </c>
      <c r="B18" s="82"/>
      <c r="C18" s="91" t="s">
        <v>61</v>
      </c>
      <c r="D18" s="22">
        <v>50499</v>
      </c>
      <c r="E18" s="22">
        <v>48426</v>
      </c>
      <c r="F18" s="22">
        <v>44660</v>
      </c>
      <c r="G18" s="22">
        <v>60413</v>
      </c>
      <c r="H18" s="49">
        <v>61696</v>
      </c>
    </row>
    <row r="19" spans="1:8" x14ac:dyDescent="0.15">
      <c r="A19" s="78" t="s">
        <v>38</v>
      </c>
      <c r="B19" s="82"/>
      <c r="C19" s="91" t="s">
        <v>62</v>
      </c>
      <c r="D19" s="22">
        <v>46730</v>
      </c>
      <c r="E19" s="22">
        <v>47993</v>
      </c>
      <c r="F19" s="22">
        <v>44105</v>
      </c>
      <c r="G19" s="22">
        <v>55389</v>
      </c>
      <c r="H19" s="49">
        <v>51126</v>
      </c>
    </row>
    <row r="20" spans="1:8" x14ac:dyDescent="0.15">
      <c r="A20" s="79" t="s">
        <v>39</v>
      </c>
      <c r="B20" s="23" t="s">
        <v>12</v>
      </c>
      <c r="C20" s="91" t="s">
        <v>63</v>
      </c>
      <c r="D20" s="22">
        <v>54985684</v>
      </c>
      <c r="E20" s="22">
        <v>62187864</v>
      </c>
      <c r="F20" s="22">
        <v>83841751</v>
      </c>
      <c r="G20" s="22">
        <v>80659000</v>
      </c>
      <c r="H20" s="49">
        <v>91338000</v>
      </c>
    </row>
    <row r="21" spans="1:8" x14ac:dyDescent="0.15">
      <c r="A21" s="79"/>
      <c r="B21" s="24" t="s">
        <v>13</v>
      </c>
      <c r="C21" s="91" t="s">
        <v>63</v>
      </c>
      <c r="D21" s="22">
        <v>51999998</v>
      </c>
      <c r="E21" s="22">
        <v>49000000</v>
      </c>
      <c r="F21" s="22">
        <v>55000000</v>
      </c>
      <c r="G21" s="22">
        <v>94250000</v>
      </c>
      <c r="H21" s="49">
        <v>107086000</v>
      </c>
    </row>
    <row r="22" spans="1:8" x14ac:dyDescent="0.15">
      <c r="A22" s="80" t="s">
        <v>40</v>
      </c>
      <c r="B22" s="74" t="s">
        <v>14</v>
      </c>
      <c r="C22" s="91" t="s">
        <v>65</v>
      </c>
      <c r="D22" s="22">
        <v>309111</v>
      </c>
      <c r="E22" s="22">
        <v>263854</v>
      </c>
      <c r="F22" s="22">
        <v>320081</v>
      </c>
      <c r="G22" s="22">
        <v>337183</v>
      </c>
      <c r="H22" s="49">
        <v>299466</v>
      </c>
    </row>
    <row r="23" spans="1:8" x14ac:dyDescent="0.15">
      <c r="A23" s="79"/>
      <c r="B23" s="24" t="s">
        <v>15</v>
      </c>
      <c r="C23" s="91" t="s">
        <v>65</v>
      </c>
      <c r="D23" s="22">
        <v>244719</v>
      </c>
      <c r="E23" s="22">
        <v>245511</v>
      </c>
      <c r="F23" s="22">
        <v>221500</v>
      </c>
      <c r="G23" s="22">
        <v>209580</v>
      </c>
      <c r="H23" s="49">
        <v>207773</v>
      </c>
    </row>
    <row r="24" spans="1:8" x14ac:dyDescent="0.15">
      <c r="A24" s="78" t="s">
        <v>41</v>
      </c>
      <c r="B24" s="82"/>
      <c r="C24" s="91" t="s">
        <v>69</v>
      </c>
      <c r="D24" s="22">
        <v>310128</v>
      </c>
      <c r="E24" s="22">
        <v>342470</v>
      </c>
      <c r="F24" s="22">
        <v>384511</v>
      </c>
      <c r="G24" s="22">
        <v>392070</v>
      </c>
      <c r="H24" s="49">
        <v>403798</v>
      </c>
    </row>
    <row r="25" spans="1:8" x14ac:dyDescent="0.15">
      <c r="A25" s="79" t="s">
        <v>42</v>
      </c>
      <c r="B25" s="23" t="s">
        <v>16</v>
      </c>
      <c r="C25" s="91" t="s">
        <v>66</v>
      </c>
      <c r="D25" s="22" t="s">
        <v>26</v>
      </c>
      <c r="E25" s="22">
        <v>100094321</v>
      </c>
      <c r="F25" s="22">
        <v>119351402</v>
      </c>
      <c r="G25" s="22">
        <v>125890000</v>
      </c>
      <c r="H25" s="49">
        <v>128738000</v>
      </c>
    </row>
    <row r="26" spans="1:8" x14ac:dyDescent="0.15">
      <c r="A26" s="79"/>
      <c r="B26" s="74" t="s">
        <v>17</v>
      </c>
      <c r="C26" s="91" t="s">
        <v>66</v>
      </c>
      <c r="D26" s="22" t="s">
        <v>26</v>
      </c>
      <c r="E26" s="22">
        <v>98552704</v>
      </c>
      <c r="F26" s="22">
        <v>109450285</v>
      </c>
      <c r="G26" s="22">
        <v>121899000</v>
      </c>
      <c r="H26" s="49">
        <v>119157000</v>
      </c>
    </row>
    <row r="27" spans="1:8" x14ac:dyDescent="0.15">
      <c r="A27" s="79"/>
      <c r="B27" s="24" t="s">
        <v>18</v>
      </c>
      <c r="C27" s="91" t="s">
        <v>66</v>
      </c>
      <c r="D27" s="22" t="s">
        <v>26</v>
      </c>
      <c r="E27" s="22">
        <v>72161478</v>
      </c>
      <c r="F27" s="22">
        <v>70250000</v>
      </c>
      <c r="G27" s="22">
        <v>71795000</v>
      </c>
      <c r="H27" s="49">
        <v>91111000</v>
      </c>
    </row>
    <row r="28" spans="1:8" x14ac:dyDescent="0.15">
      <c r="A28" s="78" t="s">
        <v>43</v>
      </c>
      <c r="B28" s="82"/>
      <c r="C28" s="91" t="s">
        <v>67</v>
      </c>
      <c r="D28" s="58" t="s">
        <v>32</v>
      </c>
      <c r="E28" s="22" t="s">
        <v>26</v>
      </c>
      <c r="F28" s="22">
        <v>44160000</v>
      </c>
      <c r="G28" s="22">
        <v>52750000</v>
      </c>
      <c r="H28" s="49">
        <v>21029000</v>
      </c>
    </row>
    <row r="29" spans="1:8" x14ac:dyDescent="0.15">
      <c r="A29" s="78" t="s">
        <v>44</v>
      </c>
      <c r="B29" s="82"/>
      <c r="C29" s="91" t="s">
        <v>98</v>
      </c>
      <c r="D29" s="22">
        <v>20475000</v>
      </c>
      <c r="E29" s="22">
        <v>12283435</v>
      </c>
      <c r="F29" s="22" t="s">
        <v>26</v>
      </c>
      <c r="G29" s="22" t="s">
        <v>26</v>
      </c>
      <c r="H29" s="49" t="s">
        <v>26</v>
      </c>
    </row>
    <row r="30" spans="1:8" x14ac:dyDescent="0.15">
      <c r="A30" s="78" t="s">
        <v>45</v>
      </c>
      <c r="B30" s="82"/>
      <c r="C30" s="91" t="s">
        <v>75</v>
      </c>
      <c r="D30" s="22">
        <v>1401367</v>
      </c>
      <c r="E30" s="22">
        <v>1945551</v>
      </c>
      <c r="F30" s="22">
        <v>2077782</v>
      </c>
      <c r="G30" s="22" t="s">
        <v>26</v>
      </c>
      <c r="H30" s="49" t="s">
        <v>26</v>
      </c>
    </row>
    <row r="31" spans="1:8" x14ac:dyDescent="0.15">
      <c r="A31" s="78" t="s">
        <v>46</v>
      </c>
      <c r="B31" s="82"/>
      <c r="C31" s="91" t="s">
        <v>71</v>
      </c>
      <c r="D31" s="22">
        <v>192760</v>
      </c>
      <c r="E31" s="22">
        <v>351478</v>
      </c>
      <c r="F31" s="22">
        <v>300250</v>
      </c>
      <c r="G31" s="22">
        <v>300167</v>
      </c>
      <c r="H31" s="49">
        <v>304133</v>
      </c>
    </row>
    <row r="32" spans="1:8" x14ac:dyDescent="0.15">
      <c r="A32" s="79" t="s">
        <v>47</v>
      </c>
      <c r="B32" s="23" t="s">
        <v>19</v>
      </c>
      <c r="C32" s="91" t="s">
        <v>72</v>
      </c>
      <c r="D32" s="22">
        <v>475855</v>
      </c>
      <c r="E32" s="22">
        <v>459097</v>
      </c>
      <c r="F32" s="22">
        <v>529143</v>
      </c>
      <c r="G32" s="22">
        <v>531698.22</v>
      </c>
      <c r="H32" s="49">
        <v>738333</v>
      </c>
    </row>
    <row r="33" spans="1:8" x14ac:dyDescent="0.15">
      <c r="A33" s="79"/>
      <c r="B33" s="74" t="s">
        <v>20</v>
      </c>
      <c r="C33" s="91" t="s">
        <v>72</v>
      </c>
      <c r="D33" s="22">
        <v>446567</v>
      </c>
      <c r="E33" s="22">
        <v>344978</v>
      </c>
      <c r="F33" s="22">
        <v>446733</v>
      </c>
      <c r="G33" s="22">
        <v>524166.67</v>
      </c>
      <c r="H33" s="49">
        <v>569500</v>
      </c>
    </row>
    <row r="34" spans="1:8" x14ac:dyDescent="0.15">
      <c r="A34" s="79"/>
      <c r="B34" s="74" t="s">
        <v>21</v>
      </c>
      <c r="C34" s="91" t="s">
        <v>72</v>
      </c>
      <c r="D34" s="22">
        <v>476728</v>
      </c>
      <c r="E34" s="22">
        <v>487143</v>
      </c>
      <c r="F34" s="22">
        <v>860333</v>
      </c>
      <c r="G34" s="22">
        <v>558291.25</v>
      </c>
      <c r="H34" s="49">
        <v>765389</v>
      </c>
    </row>
    <row r="35" spans="1:8" x14ac:dyDescent="0.15">
      <c r="A35" s="79"/>
      <c r="B35" s="74" t="s">
        <v>22</v>
      </c>
      <c r="C35" s="91" t="s">
        <v>72</v>
      </c>
      <c r="D35" s="22">
        <v>370102</v>
      </c>
      <c r="E35" s="22">
        <v>499469</v>
      </c>
      <c r="F35" s="22">
        <v>559692</v>
      </c>
      <c r="G35" s="22">
        <v>319944.2</v>
      </c>
      <c r="H35" s="49">
        <v>463291</v>
      </c>
    </row>
    <row r="36" spans="1:8" x14ac:dyDescent="0.15">
      <c r="A36" s="79"/>
      <c r="B36" s="24" t="s">
        <v>23</v>
      </c>
      <c r="C36" s="91" t="s">
        <v>72</v>
      </c>
      <c r="D36" s="58" t="s">
        <v>32</v>
      </c>
      <c r="E36" s="22" t="s">
        <v>26</v>
      </c>
      <c r="F36" s="22" t="s">
        <v>26</v>
      </c>
      <c r="G36" s="22" t="s">
        <v>26</v>
      </c>
      <c r="H36" s="49" t="s">
        <v>26</v>
      </c>
    </row>
    <row r="37" spans="1:8" x14ac:dyDescent="0.15">
      <c r="A37" s="78" t="s">
        <v>48</v>
      </c>
      <c r="B37" s="82"/>
      <c r="C37" s="91" t="s">
        <v>73</v>
      </c>
      <c r="D37" s="22">
        <v>735544</v>
      </c>
      <c r="E37" s="22">
        <v>857487</v>
      </c>
      <c r="F37" s="22">
        <v>1003891</v>
      </c>
      <c r="G37" s="22">
        <v>822225</v>
      </c>
      <c r="H37" s="49">
        <v>897614</v>
      </c>
    </row>
    <row r="38" spans="1:8" x14ac:dyDescent="0.15">
      <c r="A38" s="78" t="s">
        <v>49</v>
      </c>
      <c r="B38" s="82"/>
      <c r="C38" s="91" t="s">
        <v>74</v>
      </c>
      <c r="D38" s="22">
        <v>684783</v>
      </c>
      <c r="E38" s="22">
        <v>1157701</v>
      </c>
      <c r="F38" s="22">
        <v>969369</v>
      </c>
      <c r="G38" s="22">
        <v>802779</v>
      </c>
      <c r="H38" s="49">
        <v>770647</v>
      </c>
    </row>
    <row r="39" spans="1:8" ht="14.25" thickBot="1" x14ac:dyDescent="0.2">
      <c r="A39" s="87" t="s">
        <v>94</v>
      </c>
      <c r="B39" s="94" t="s">
        <v>24</v>
      </c>
      <c r="C39" s="92" t="s">
        <v>95</v>
      </c>
      <c r="D39" s="39" t="s">
        <v>26</v>
      </c>
      <c r="E39" s="39">
        <v>6320818</v>
      </c>
      <c r="F39" s="39">
        <v>6890657</v>
      </c>
      <c r="G39" s="39">
        <v>7103802</v>
      </c>
      <c r="H39" s="93">
        <v>7098330</v>
      </c>
    </row>
    <row r="41" spans="1:8" x14ac:dyDescent="0.15">
      <c r="A41" s="2" t="s">
        <v>106</v>
      </c>
    </row>
    <row r="42" spans="1:8" s="3" customFormat="1" x14ac:dyDescent="0.15">
      <c r="A42" s="2" t="s">
        <v>104</v>
      </c>
      <c r="C42" s="4"/>
      <c r="D42" s="4"/>
      <c r="E42" s="4"/>
      <c r="F42" s="4"/>
      <c r="G42" s="5"/>
    </row>
    <row r="43" spans="1:8" x14ac:dyDescent="0.15">
      <c r="A43" s="2" t="s">
        <v>105</v>
      </c>
      <c r="D43" s="2"/>
      <c r="E43" s="2"/>
      <c r="F43" s="2"/>
      <c r="G43" s="2"/>
      <c r="H43" s="2"/>
    </row>
    <row r="44" spans="1:8" x14ac:dyDescent="0.15">
      <c r="A44" s="1" t="s">
        <v>113</v>
      </c>
    </row>
    <row r="45" spans="1:8" s="3" customFormat="1" x14ac:dyDescent="0.15">
      <c r="A45" s="6" t="s">
        <v>112</v>
      </c>
      <c r="C45" s="4"/>
      <c r="D45" s="4"/>
      <c r="E45" s="4"/>
      <c r="F45" s="4"/>
      <c r="G45" s="5"/>
    </row>
  </sheetData>
  <phoneticPr fontId="2"/>
  <pageMargins left="0.7" right="0.7" top="0.75" bottom="0.75" header="0.3" footer="0.3"/>
  <pageSetup paperSize="9" scale="8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>
      <pane xSplit="2" ySplit="3" topLeftCell="C24" activePane="bottomRight" state="frozen"/>
      <selection pane="topRight" activeCell="C1" sqref="C1"/>
      <selection pane="bottomLeft" activeCell="A6" sqref="A6"/>
      <selection pane="bottomRight" activeCell="A50" sqref="A50"/>
    </sheetView>
  </sheetViews>
  <sheetFormatPr defaultRowHeight="13.5" x14ac:dyDescent="0.15"/>
  <cols>
    <col min="1" max="1" width="13.375" style="6" customWidth="1"/>
    <col min="2" max="2" width="15.125" style="38" bestFit="1" customWidth="1"/>
    <col min="3" max="6" width="10.25" style="65" customWidth="1"/>
    <col min="7" max="7" width="10.25" style="66" customWidth="1"/>
    <col min="8" max="8" width="10.25" style="38" customWidth="1"/>
    <col min="9" max="16384" width="9" style="38"/>
  </cols>
  <sheetData>
    <row r="1" spans="1:8" ht="17.25" x14ac:dyDescent="0.15">
      <c r="A1" s="64" t="s">
        <v>55</v>
      </c>
    </row>
    <row r="2" spans="1:8" ht="14.25" thickBot="1" x14ac:dyDescent="0.2"/>
    <row r="3" spans="1:8" s="7" customFormat="1" ht="14.25" thickBot="1" x14ac:dyDescent="0.2">
      <c r="A3" s="27" t="s">
        <v>101</v>
      </c>
      <c r="B3" s="28" t="s">
        <v>102</v>
      </c>
      <c r="C3" s="28" t="s">
        <v>28</v>
      </c>
      <c r="D3" s="28" t="s">
        <v>29</v>
      </c>
      <c r="E3" s="28" t="s">
        <v>30</v>
      </c>
      <c r="F3" s="28" t="s">
        <v>31</v>
      </c>
      <c r="G3" s="28" t="s">
        <v>25</v>
      </c>
      <c r="H3" s="29" t="s">
        <v>33</v>
      </c>
    </row>
    <row r="4" spans="1:8" s="7" customFormat="1" x14ac:dyDescent="0.15">
      <c r="A4" s="8" t="s">
        <v>34</v>
      </c>
      <c r="B4" s="9"/>
      <c r="C4" s="62">
        <v>14734</v>
      </c>
      <c r="D4" s="62">
        <v>17830</v>
      </c>
      <c r="E4" s="62">
        <v>19761</v>
      </c>
      <c r="F4" s="62">
        <v>20737</v>
      </c>
      <c r="G4" s="62">
        <v>22921</v>
      </c>
      <c r="H4" s="63">
        <v>24391</v>
      </c>
    </row>
    <row r="5" spans="1:8" x14ac:dyDescent="0.15">
      <c r="A5" s="8"/>
      <c r="B5" s="67" t="s">
        <v>0</v>
      </c>
      <c r="C5" s="11">
        <v>13144</v>
      </c>
      <c r="D5" s="11">
        <v>25346</v>
      </c>
      <c r="E5" s="11">
        <v>25701</v>
      </c>
      <c r="F5" s="11">
        <v>24408</v>
      </c>
      <c r="G5" s="11">
        <v>29209</v>
      </c>
      <c r="H5" s="25" t="s">
        <v>26</v>
      </c>
    </row>
    <row r="6" spans="1:8" x14ac:dyDescent="0.15">
      <c r="A6" s="8"/>
      <c r="B6" s="67" t="s">
        <v>1</v>
      </c>
      <c r="C6" s="11">
        <v>19356</v>
      </c>
      <c r="D6" s="11">
        <v>25690</v>
      </c>
      <c r="E6" s="11">
        <v>27106</v>
      </c>
      <c r="F6" s="11">
        <v>27493</v>
      </c>
      <c r="G6" s="11">
        <v>28133</v>
      </c>
      <c r="H6" s="25" t="s">
        <v>26</v>
      </c>
    </row>
    <row r="7" spans="1:8" x14ac:dyDescent="0.15">
      <c r="A7" s="8"/>
      <c r="B7" s="67" t="s">
        <v>2</v>
      </c>
      <c r="C7" s="11">
        <v>18456</v>
      </c>
      <c r="D7" s="11">
        <v>20717</v>
      </c>
      <c r="E7" s="11">
        <v>23125</v>
      </c>
      <c r="F7" s="11">
        <v>24113</v>
      </c>
      <c r="G7" s="11">
        <v>28256</v>
      </c>
      <c r="H7" s="25" t="s">
        <v>26</v>
      </c>
    </row>
    <row r="8" spans="1:8" x14ac:dyDescent="0.15">
      <c r="A8" s="8"/>
      <c r="B8" s="67" t="s">
        <v>3</v>
      </c>
      <c r="C8" s="11">
        <v>15589</v>
      </c>
      <c r="D8" s="11">
        <v>19939</v>
      </c>
      <c r="E8" s="11">
        <v>23936</v>
      </c>
      <c r="F8" s="11">
        <v>22380</v>
      </c>
      <c r="G8" s="11">
        <v>24885</v>
      </c>
      <c r="H8" s="25" t="s">
        <v>26</v>
      </c>
    </row>
    <row r="9" spans="1:8" x14ac:dyDescent="0.15">
      <c r="A9" s="8"/>
      <c r="B9" s="67" t="s">
        <v>4</v>
      </c>
      <c r="C9" s="11">
        <v>12062</v>
      </c>
      <c r="D9" s="11">
        <v>19097</v>
      </c>
      <c r="E9" s="11">
        <v>23184</v>
      </c>
      <c r="F9" s="11">
        <v>21201</v>
      </c>
      <c r="G9" s="11">
        <v>22787</v>
      </c>
      <c r="H9" s="25" t="s">
        <v>26</v>
      </c>
    </row>
    <row r="10" spans="1:8" x14ac:dyDescent="0.15">
      <c r="A10" s="8"/>
      <c r="B10" s="67" t="s">
        <v>5</v>
      </c>
      <c r="C10" s="11">
        <v>15506</v>
      </c>
      <c r="D10" s="11">
        <v>19934</v>
      </c>
      <c r="E10" s="11">
        <v>19142</v>
      </c>
      <c r="F10" s="11">
        <v>17469</v>
      </c>
      <c r="G10" s="11">
        <v>25801</v>
      </c>
      <c r="H10" s="25" t="s">
        <v>26</v>
      </c>
    </row>
    <row r="11" spans="1:8" x14ac:dyDescent="0.15">
      <c r="A11" s="8"/>
      <c r="B11" s="67" t="s">
        <v>6</v>
      </c>
      <c r="C11" s="11">
        <v>11512</v>
      </c>
      <c r="D11" s="11">
        <v>13077</v>
      </c>
      <c r="E11" s="11">
        <v>12252</v>
      </c>
      <c r="F11" s="11">
        <v>15155</v>
      </c>
      <c r="G11" s="11">
        <v>18008</v>
      </c>
      <c r="H11" s="25" t="s">
        <v>26</v>
      </c>
    </row>
    <row r="12" spans="1:8" x14ac:dyDescent="0.15">
      <c r="A12" s="8"/>
      <c r="B12" s="67" t="s">
        <v>7</v>
      </c>
      <c r="C12" s="58" t="s">
        <v>32</v>
      </c>
      <c r="D12" s="11">
        <v>17808</v>
      </c>
      <c r="E12" s="11">
        <v>19495</v>
      </c>
      <c r="F12" s="11">
        <v>19942</v>
      </c>
      <c r="G12" s="11">
        <v>26676</v>
      </c>
      <c r="H12" s="25" t="s">
        <v>26</v>
      </c>
    </row>
    <row r="13" spans="1:8" x14ac:dyDescent="0.15">
      <c r="A13" s="8"/>
      <c r="B13" s="67" t="s">
        <v>8</v>
      </c>
      <c r="C13" s="58" t="s">
        <v>32</v>
      </c>
      <c r="D13" s="58" t="s">
        <v>32</v>
      </c>
      <c r="E13" s="58" t="s">
        <v>32</v>
      </c>
      <c r="F13" s="58" t="s">
        <v>32</v>
      </c>
      <c r="G13" s="11">
        <f>(16980+65308)/2</f>
        <v>41144</v>
      </c>
      <c r="H13" s="25" t="s">
        <v>26</v>
      </c>
    </row>
    <row r="14" spans="1:8" x14ac:dyDescent="0.15">
      <c r="A14" s="8"/>
      <c r="B14" s="67" t="s">
        <v>9</v>
      </c>
      <c r="C14" s="58" t="s">
        <v>32</v>
      </c>
      <c r="D14" s="58" t="s">
        <v>32</v>
      </c>
      <c r="E14" s="58" t="s">
        <v>32</v>
      </c>
      <c r="F14" s="58" t="s">
        <v>32</v>
      </c>
      <c r="G14" s="11">
        <v>20006</v>
      </c>
      <c r="H14" s="25" t="s">
        <v>26</v>
      </c>
    </row>
    <row r="15" spans="1:8" x14ac:dyDescent="0.15">
      <c r="A15" s="8"/>
      <c r="B15" s="68" t="s">
        <v>10</v>
      </c>
      <c r="C15" s="11">
        <v>56703</v>
      </c>
      <c r="D15" s="11">
        <v>50712</v>
      </c>
      <c r="E15" s="11">
        <v>54652</v>
      </c>
      <c r="F15" s="11">
        <v>48243</v>
      </c>
      <c r="G15" s="11">
        <v>54526</v>
      </c>
      <c r="H15" s="25">
        <v>57655</v>
      </c>
    </row>
    <row r="16" spans="1:8" x14ac:dyDescent="0.15">
      <c r="A16" s="18" t="s">
        <v>35</v>
      </c>
      <c r="B16" s="69"/>
      <c r="C16" s="11">
        <v>30809</v>
      </c>
      <c r="D16" s="11">
        <v>36226</v>
      </c>
      <c r="E16" s="11">
        <v>35012</v>
      </c>
      <c r="F16" s="11">
        <v>35815</v>
      </c>
      <c r="G16" s="11">
        <v>37992</v>
      </c>
      <c r="H16" s="25">
        <v>33367</v>
      </c>
    </row>
    <row r="17" spans="1:8" x14ac:dyDescent="0.15">
      <c r="A17" s="18" t="s">
        <v>99</v>
      </c>
      <c r="B17" s="69"/>
      <c r="C17" s="11" t="s">
        <v>32</v>
      </c>
      <c r="D17" s="11" t="s">
        <v>32</v>
      </c>
      <c r="E17" s="11" t="s">
        <v>26</v>
      </c>
      <c r="F17" s="11" t="s">
        <v>26</v>
      </c>
      <c r="G17" s="11" t="s">
        <v>26</v>
      </c>
      <c r="H17" s="25" t="s">
        <v>26</v>
      </c>
    </row>
    <row r="18" spans="1:8" x14ac:dyDescent="0.15">
      <c r="A18" s="18" t="s">
        <v>36</v>
      </c>
      <c r="B18" s="69"/>
      <c r="C18" s="11">
        <v>40754</v>
      </c>
      <c r="D18" s="11">
        <v>54484</v>
      </c>
      <c r="E18" s="11">
        <v>54436</v>
      </c>
      <c r="F18" s="11">
        <v>52841</v>
      </c>
      <c r="G18" s="11">
        <v>57232</v>
      </c>
      <c r="H18" s="25">
        <v>52865</v>
      </c>
    </row>
    <row r="19" spans="1:8" x14ac:dyDescent="0.15">
      <c r="A19" s="18" t="s">
        <v>37</v>
      </c>
      <c r="B19" s="69"/>
      <c r="C19" s="11">
        <v>58827</v>
      </c>
      <c r="D19" s="11">
        <v>69125</v>
      </c>
      <c r="E19" s="11">
        <v>68338</v>
      </c>
      <c r="F19" s="11">
        <v>77865</v>
      </c>
      <c r="G19" s="11">
        <v>69548</v>
      </c>
      <c r="H19" s="25">
        <v>73772</v>
      </c>
    </row>
    <row r="20" spans="1:8" x14ac:dyDescent="0.15">
      <c r="A20" s="18" t="s">
        <v>38</v>
      </c>
      <c r="B20" s="69"/>
      <c r="C20" s="11">
        <v>27587</v>
      </c>
      <c r="D20" s="11">
        <v>30999</v>
      </c>
      <c r="E20" s="11">
        <v>30083</v>
      </c>
      <c r="F20" s="11">
        <v>29853</v>
      </c>
      <c r="G20" s="11">
        <v>29499</v>
      </c>
      <c r="H20" s="25">
        <v>22544</v>
      </c>
    </row>
    <row r="21" spans="1:8" x14ac:dyDescent="0.15">
      <c r="A21" s="8" t="s">
        <v>39</v>
      </c>
      <c r="B21" s="70"/>
      <c r="C21" s="11">
        <v>13498</v>
      </c>
      <c r="D21" s="11">
        <v>16544</v>
      </c>
      <c r="E21" s="11">
        <v>18147</v>
      </c>
      <c r="F21" s="11">
        <v>15304</v>
      </c>
      <c r="G21" s="11">
        <v>16468</v>
      </c>
      <c r="H21" s="25">
        <v>14785</v>
      </c>
    </row>
    <row r="22" spans="1:8" x14ac:dyDescent="0.15">
      <c r="A22" s="8"/>
      <c r="B22" s="67" t="s">
        <v>12</v>
      </c>
      <c r="C22" s="11">
        <v>14303</v>
      </c>
      <c r="D22" s="11">
        <v>16980</v>
      </c>
      <c r="E22" s="11">
        <v>18332</v>
      </c>
      <c r="F22" s="11">
        <v>15558</v>
      </c>
      <c r="G22" s="11">
        <v>17552</v>
      </c>
      <c r="H22" s="25" t="s">
        <v>26</v>
      </c>
    </row>
    <row r="23" spans="1:8" x14ac:dyDescent="0.15">
      <c r="A23" s="14"/>
      <c r="B23" s="67" t="s">
        <v>13</v>
      </c>
      <c r="C23" s="11">
        <v>13347</v>
      </c>
      <c r="D23" s="11">
        <v>16409</v>
      </c>
      <c r="E23" s="11">
        <v>18756</v>
      </c>
      <c r="F23" s="11">
        <v>11303</v>
      </c>
      <c r="G23" s="11">
        <v>13182</v>
      </c>
      <c r="H23" s="25" t="s">
        <v>26</v>
      </c>
    </row>
    <row r="24" spans="1:8" x14ac:dyDescent="0.15">
      <c r="A24" s="8" t="s">
        <v>40</v>
      </c>
      <c r="B24" s="70"/>
      <c r="C24" s="11">
        <v>16957</v>
      </c>
      <c r="D24" s="11">
        <v>17593</v>
      </c>
      <c r="E24" s="11">
        <v>17498</v>
      </c>
      <c r="F24" s="11">
        <v>14620</v>
      </c>
      <c r="G24" s="11">
        <v>15807</v>
      </c>
      <c r="H24" s="25">
        <v>16621</v>
      </c>
    </row>
    <row r="25" spans="1:8" x14ac:dyDescent="0.15">
      <c r="A25" s="8"/>
      <c r="B25" s="67" t="s">
        <v>14</v>
      </c>
      <c r="C25" s="11">
        <v>17218</v>
      </c>
      <c r="D25" s="11">
        <v>17987</v>
      </c>
      <c r="E25" s="11">
        <v>15621</v>
      </c>
      <c r="F25" s="11">
        <v>14622</v>
      </c>
      <c r="G25" s="11">
        <v>15946</v>
      </c>
      <c r="H25" s="25" t="s">
        <v>26</v>
      </c>
    </row>
    <row r="26" spans="1:8" x14ac:dyDescent="0.15">
      <c r="A26" s="15"/>
      <c r="B26" s="68" t="s">
        <v>15</v>
      </c>
      <c r="C26" s="11">
        <v>19516</v>
      </c>
      <c r="D26" s="11">
        <v>13761</v>
      </c>
      <c r="E26" s="11">
        <v>11055</v>
      </c>
      <c r="F26" s="11">
        <v>11667</v>
      </c>
      <c r="G26" s="11">
        <v>11518</v>
      </c>
      <c r="H26" s="25" t="s">
        <v>26</v>
      </c>
    </row>
    <row r="27" spans="1:8" x14ac:dyDescent="0.15">
      <c r="A27" s="18" t="s">
        <v>41</v>
      </c>
      <c r="B27" s="69"/>
      <c r="C27" s="11">
        <v>23769</v>
      </c>
      <c r="D27" s="11">
        <v>26580</v>
      </c>
      <c r="E27" s="11">
        <v>27204</v>
      </c>
      <c r="F27" s="11">
        <v>27325</v>
      </c>
      <c r="G27" s="11">
        <v>25143</v>
      </c>
      <c r="H27" s="25">
        <v>23657</v>
      </c>
    </row>
    <row r="28" spans="1:8" x14ac:dyDescent="0.15">
      <c r="A28" s="8" t="s">
        <v>42</v>
      </c>
      <c r="B28" s="70"/>
      <c r="C28" s="11">
        <v>10184</v>
      </c>
      <c r="D28" s="11">
        <v>11526</v>
      </c>
      <c r="E28" s="11">
        <v>12245</v>
      </c>
      <c r="F28" s="11">
        <v>13326</v>
      </c>
      <c r="G28" s="11">
        <v>13499</v>
      </c>
      <c r="H28" s="25">
        <v>12865</v>
      </c>
    </row>
    <row r="29" spans="1:8" x14ac:dyDescent="0.15">
      <c r="A29" s="8"/>
      <c r="B29" s="67" t="s">
        <v>16</v>
      </c>
      <c r="C29" s="11">
        <v>9967</v>
      </c>
      <c r="D29" s="11">
        <v>11443</v>
      </c>
      <c r="E29" s="11">
        <v>12931</v>
      </c>
      <c r="F29" s="11">
        <v>13628</v>
      </c>
      <c r="G29" s="11">
        <v>14785</v>
      </c>
      <c r="H29" s="25" t="s">
        <v>26</v>
      </c>
    </row>
    <row r="30" spans="1:8" x14ac:dyDescent="0.15">
      <c r="A30" s="8"/>
      <c r="B30" s="67" t="s">
        <v>17</v>
      </c>
      <c r="C30" s="11">
        <v>10263</v>
      </c>
      <c r="D30" s="11">
        <v>11688</v>
      </c>
      <c r="E30" s="11">
        <v>11584</v>
      </c>
      <c r="F30" s="11">
        <v>13461</v>
      </c>
      <c r="G30" s="11">
        <v>12285</v>
      </c>
      <c r="H30" s="25" t="s">
        <v>26</v>
      </c>
    </row>
    <row r="31" spans="1:8" x14ac:dyDescent="0.15">
      <c r="A31" s="15"/>
      <c r="B31" s="68" t="s">
        <v>18</v>
      </c>
      <c r="C31" s="11">
        <v>5449</v>
      </c>
      <c r="D31" s="11">
        <v>5600</v>
      </c>
      <c r="E31" s="11">
        <v>6482</v>
      </c>
      <c r="F31" s="11">
        <v>7329</v>
      </c>
      <c r="G31" s="11">
        <v>8901</v>
      </c>
      <c r="H31" s="25" t="s">
        <v>26</v>
      </c>
    </row>
    <row r="32" spans="1:8" x14ac:dyDescent="0.15">
      <c r="A32" s="18" t="s">
        <v>43</v>
      </c>
      <c r="B32" s="69"/>
      <c r="C32" s="58" t="s">
        <v>32</v>
      </c>
      <c r="D32" s="11" t="s">
        <v>26</v>
      </c>
      <c r="E32" s="11">
        <v>6797</v>
      </c>
      <c r="F32" s="11">
        <v>11092</v>
      </c>
      <c r="G32" s="11">
        <v>12153</v>
      </c>
      <c r="H32" s="25">
        <v>13915</v>
      </c>
    </row>
    <row r="33" spans="1:8" x14ac:dyDescent="0.15">
      <c r="A33" s="18" t="s">
        <v>44</v>
      </c>
      <c r="B33" s="69"/>
      <c r="C33" s="11">
        <v>5396</v>
      </c>
      <c r="D33" s="11">
        <v>10450</v>
      </c>
      <c r="E33" s="11">
        <v>8219</v>
      </c>
      <c r="F33" s="11">
        <v>9876</v>
      </c>
      <c r="G33" s="11">
        <v>9054</v>
      </c>
      <c r="H33" s="25">
        <v>8882</v>
      </c>
    </row>
    <row r="34" spans="1:8" x14ac:dyDescent="0.15">
      <c r="A34" s="18" t="s">
        <v>45</v>
      </c>
      <c r="B34" s="69"/>
      <c r="C34" s="11">
        <v>5480</v>
      </c>
      <c r="D34" s="11">
        <v>8449</v>
      </c>
      <c r="E34" s="11">
        <v>6813</v>
      </c>
      <c r="F34" s="11">
        <v>5542</v>
      </c>
      <c r="G34" s="11">
        <v>12312</v>
      </c>
      <c r="H34" s="25" t="s">
        <v>50</v>
      </c>
    </row>
    <row r="35" spans="1:8" x14ac:dyDescent="0.15">
      <c r="A35" s="18" t="s">
        <v>46</v>
      </c>
      <c r="B35" s="69"/>
      <c r="C35" s="11">
        <v>8149</v>
      </c>
      <c r="D35" s="11">
        <v>9843</v>
      </c>
      <c r="E35" s="11">
        <v>8935</v>
      </c>
      <c r="F35" s="11">
        <v>8171</v>
      </c>
      <c r="G35" s="11">
        <v>8683</v>
      </c>
      <c r="H35" s="25">
        <v>10753</v>
      </c>
    </row>
    <row r="36" spans="1:8" x14ac:dyDescent="0.15">
      <c r="A36" s="8" t="s">
        <v>47</v>
      </c>
      <c r="B36" s="70"/>
      <c r="C36" s="11">
        <v>21965</v>
      </c>
      <c r="D36" s="11">
        <v>24596</v>
      </c>
      <c r="E36" s="11">
        <v>22091</v>
      </c>
      <c r="F36" s="11">
        <v>18295</v>
      </c>
      <c r="G36" s="11">
        <v>20123</v>
      </c>
      <c r="H36" s="25">
        <v>19686</v>
      </c>
    </row>
    <row r="37" spans="1:8" x14ac:dyDescent="0.15">
      <c r="A37" s="8"/>
      <c r="B37" s="67" t="s">
        <v>19</v>
      </c>
      <c r="C37" s="11">
        <v>25998</v>
      </c>
      <c r="D37" s="11">
        <v>26108</v>
      </c>
      <c r="E37" s="11">
        <v>20469</v>
      </c>
      <c r="F37" s="11">
        <v>20365.509999999998</v>
      </c>
      <c r="G37" s="11">
        <v>28637</v>
      </c>
      <c r="H37" s="25" t="s">
        <v>26</v>
      </c>
    </row>
    <row r="38" spans="1:8" x14ac:dyDescent="0.15">
      <c r="A38" s="8"/>
      <c r="B38" s="67" t="s">
        <v>20</v>
      </c>
      <c r="C38" s="11">
        <v>19533</v>
      </c>
      <c r="D38" s="11">
        <v>17548</v>
      </c>
      <c r="E38" s="11">
        <v>18345</v>
      </c>
      <c r="F38" s="11">
        <v>16891.490000000002</v>
      </c>
      <c r="G38" s="11">
        <v>20215</v>
      </c>
      <c r="H38" s="25" t="s">
        <v>26</v>
      </c>
    </row>
    <row r="39" spans="1:8" x14ac:dyDescent="0.15">
      <c r="A39" s="8"/>
      <c r="B39" s="67" t="s">
        <v>21</v>
      </c>
      <c r="C39" s="11">
        <v>18608</v>
      </c>
      <c r="D39" s="11">
        <v>22558</v>
      </c>
      <c r="E39" s="11">
        <v>31961</v>
      </c>
      <c r="F39" s="11">
        <v>22272.87</v>
      </c>
      <c r="G39" s="11">
        <v>26789</v>
      </c>
      <c r="H39" s="25" t="s">
        <v>26</v>
      </c>
    </row>
    <row r="40" spans="1:8" x14ac:dyDescent="0.15">
      <c r="A40" s="8"/>
      <c r="B40" s="67" t="s">
        <v>22</v>
      </c>
      <c r="C40" s="11">
        <v>20020</v>
      </c>
      <c r="D40" s="11">
        <v>22212</v>
      </c>
      <c r="E40" s="11">
        <v>21606</v>
      </c>
      <c r="F40" s="11">
        <v>13083.28</v>
      </c>
      <c r="G40" s="11">
        <v>17155</v>
      </c>
      <c r="H40" s="25" t="s">
        <v>26</v>
      </c>
    </row>
    <row r="41" spans="1:8" x14ac:dyDescent="0.15">
      <c r="A41" s="15"/>
      <c r="B41" s="68" t="s">
        <v>23</v>
      </c>
      <c r="C41" s="58" t="s">
        <v>32</v>
      </c>
      <c r="D41" s="11" t="s">
        <v>26</v>
      </c>
      <c r="E41" s="11" t="s">
        <v>26</v>
      </c>
      <c r="F41" s="11" t="s">
        <v>26</v>
      </c>
      <c r="G41" s="11" t="s">
        <v>26</v>
      </c>
      <c r="H41" s="25" t="s">
        <v>26</v>
      </c>
    </row>
    <row r="42" spans="1:8" x14ac:dyDescent="0.15">
      <c r="A42" s="18" t="s">
        <v>48</v>
      </c>
      <c r="B42" s="69"/>
      <c r="C42" s="11">
        <v>18084</v>
      </c>
      <c r="D42" s="11">
        <v>20304</v>
      </c>
      <c r="E42" s="11">
        <v>23085</v>
      </c>
      <c r="F42" s="11">
        <v>15714</v>
      </c>
      <c r="G42" s="11">
        <v>21925</v>
      </c>
      <c r="H42" s="25">
        <v>21754</v>
      </c>
    </row>
    <row r="43" spans="1:8" x14ac:dyDescent="0.15">
      <c r="A43" s="18" t="s">
        <v>49</v>
      </c>
      <c r="B43" s="69"/>
      <c r="C43" s="11">
        <v>11413</v>
      </c>
      <c r="D43" s="11">
        <v>20039</v>
      </c>
      <c r="E43" s="11">
        <v>12749</v>
      </c>
      <c r="F43" s="11">
        <v>12869</v>
      </c>
      <c r="G43" s="11">
        <v>11107</v>
      </c>
      <c r="H43" s="25">
        <v>12746</v>
      </c>
    </row>
    <row r="44" spans="1:8" ht="14.25" thickBot="1" x14ac:dyDescent="0.2">
      <c r="A44" s="16" t="s">
        <v>100</v>
      </c>
      <c r="B44" s="71" t="s">
        <v>24</v>
      </c>
      <c r="C44" s="59" t="s">
        <v>32</v>
      </c>
      <c r="D44" s="17">
        <v>98887.38</v>
      </c>
      <c r="E44" s="17">
        <v>92822</v>
      </c>
      <c r="F44" s="17">
        <v>75841</v>
      </c>
      <c r="G44" s="17">
        <v>69460</v>
      </c>
      <c r="H44" s="26" t="s">
        <v>26</v>
      </c>
    </row>
    <row r="46" spans="1:8" s="2" customFormat="1" x14ac:dyDescent="0.15">
      <c r="A46" s="2" t="s">
        <v>107</v>
      </c>
      <c r="D46" s="19"/>
      <c r="E46" s="19"/>
      <c r="F46" s="19"/>
      <c r="G46" s="19"/>
      <c r="H46" s="20"/>
    </row>
    <row r="47" spans="1:8" s="3" customFormat="1" x14ac:dyDescent="0.15">
      <c r="A47" s="2" t="s">
        <v>104</v>
      </c>
      <c r="C47" s="4"/>
      <c r="D47" s="4"/>
      <c r="E47" s="4"/>
      <c r="F47" s="4"/>
      <c r="G47" s="5"/>
    </row>
    <row r="48" spans="1:8" s="2" customFormat="1" x14ac:dyDescent="0.15">
      <c r="A48" s="2" t="s">
        <v>105</v>
      </c>
    </row>
    <row r="49" spans="1:7" s="3" customFormat="1" x14ac:dyDescent="0.15">
      <c r="A49" s="1" t="s">
        <v>111</v>
      </c>
      <c r="C49" s="4"/>
      <c r="D49" s="4"/>
      <c r="E49" s="4"/>
      <c r="F49" s="4"/>
      <c r="G49" s="5"/>
    </row>
    <row r="50" spans="1:7" s="3" customFormat="1" x14ac:dyDescent="0.15">
      <c r="A50" s="6" t="s">
        <v>112</v>
      </c>
      <c r="C50" s="4"/>
      <c r="D50" s="4"/>
      <c r="E50" s="4"/>
      <c r="F50" s="4"/>
      <c r="G50" s="5"/>
    </row>
  </sheetData>
  <phoneticPr fontId="2"/>
  <pageMargins left="0.7" right="0.7" top="0.75" bottom="0.75" header="0.3" footer="0.3"/>
  <pageSetup paperSize="9" scale="78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3" topLeftCell="D9" activePane="bottomRight" state="frozen"/>
      <selection pane="topRight" activeCell="C1" sqref="C1"/>
      <selection pane="bottomLeft" activeCell="A6" sqref="A6"/>
      <selection pane="bottomRight" activeCell="A44" sqref="A44:XFD44"/>
    </sheetView>
  </sheetViews>
  <sheetFormatPr defaultRowHeight="13.5" x14ac:dyDescent="0.15"/>
  <cols>
    <col min="1" max="1" width="13.375" style="2" bestFit="1" customWidth="1"/>
    <col min="2" max="2" width="15.125" style="2" bestFit="1" customWidth="1"/>
    <col min="3" max="3" width="15.125" style="2" customWidth="1"/>
    <col min="4" max="7" width="11.375" style="19" customWidth="1"/>
    <col min="8" max="8" width="11.375" style="20" customWidth="1"/>
    <col min="9" max="16384" width="9" style="2"/>
  </cols>
  <sheetData>
    <row r="1" spans="1:8" ht="17.25" x14ac:dyDescent="0.15">
      <c r="A1" s="31" t="s">
        <v>56</v>
      </c>
    </row>
    <row r="2" spans="1:8" ht="14.25" thickBot="1" x14ac:dyDescent="0.2"/>
    <row r="3" spans="1:8" s="7" customFormat="1" ht="14.25" thickBot="1" x14ac:dyDescent="0.2">
      <c r="A3" s="27" t="s">
        <v>101</v>
      </c>
      <c r="B3" s="29" t="s">
        <v>102</v>
      </c>
      <c r="C3" s="108" t="s">
        <v>103</v>
      </c>
      <c r="D3" s="28" t="s">
        <v>28</v>
      </c>
      <c r="E3" s="28" t="s">
        <v>29</v>
      </c>
      <c r="F3" s="28" t="s">
        <v>30</v>
      </c>
      <c r="G3" s="28" t="s">
        <v>31</v>
      </c>
      <c r="H3" s="29" t="s">
        <v>25</v>
      </c>
    </row>
    <row r="4" spans="1:8" s="3" customFormat="1" x14ac:dyDescent="0.15">
      <c r="A4" s="95" t="s">
        <v>34</v>
      </c>
      <c r="B4" s="105" t="s">
        <v>0</v>
      </c>
      <c r="C4" s="106" t="s">
        <v>58</v>
      </c>
      <c r="D4" s="60">
        <v>89211</v>
      </c>
      <c r="E4" s="60">
        <v>162304</v>
      </c>
      <c r="F4" s="60">
        <v>162286</v>
      </c>
      <c r="G4" s="60">
        <v>149850</v>
      </c>
      <c r="H4" s="107">
        <v>179463</v>
      </c>
    </row>
    <row r="5" spans="1:8" s="3" customFormat="1" x14ac:dyDescent="0.15">
      <c r="A5" s="95"/>
      <c r="B5" s="41" t="s">
        <v>1</v>
      </c>
      <c r="C5" s="103" t="s">
        <v>58</v>
      </c>
      <c r="D5" s="55">
        <v>131373</v>
      </c>
      <c r="E5" s="55">
        <v>164506</v>
      </c>
      <c r="F5" s="55">
        <v>171156</v>
      </c>
      <c r="G5" s="55">
        <v>168785</v>
      </c>
      <c r="H5" s="52">
        <v>172850</v>
      </c>
    </row>
    <row r="6" spans="1:8" s="3" customFormat="1" x14ac:dyDescent="0.15">
      <c r="A6" s="95"/>
      <c r="B6" s="41" t="s">
        <v>2</v>
      </c>
      <c r="C6" s="103" t="s">
        <v>58</v>
      </c>
      <c r="D6" s="55">
        <v>125268</v>
      </c>
      <c r="E6" s="55">
        <v>132665</v>
      </c>
      <c r="F6" s="55">
        <v>146589</v>
      </c>
      <c r="G6" s="55">
        <v>138039</v>
      </c>
      <c r="H6" s="52">
        <v>173608</v>
      </c>
    </row>
    <row r="7" spans="1:8" s="3" customFormat="1" x14ac:dyDescent="0.15">
      <c r="A7" s="95"/>
      <c r="B7" s="41" t="s">
        <v>3</v>
      </c>
      <c r="C7" s="103" t="s">
        <v>58</v>
      </c>
      <c r="D7" s="55">
        <v>105807</v>
      </c>
      <c r="E7" s="55">
        <v>127683</v>
      </c>
      <c r="F7" s="55">
        <v>151141</v>
      </c>
      <c r="G7" s="55">
        <v>137396</v>
      </c>
      <c r="H7" s="52">
        <v>152898</v>
      </c>
    </row>
    <row r="8" spans="1:8" s="3" customFormat="1" x14ac:dyDescent="0.15">
      <c r="A8" s="95"/>
      <c r="B8" s="41" t="s">
        <v>4</v>
      </c>
      <c r="C8" s="103" t="s">
        <v>58</v>
      </c>
      <c r="D8" s="55">
        <v>81867</v>
      </c>
      <c r="E8" s="55">
        <v>122290</v>
      </c>
      <c r="F8" s="55">
        <v>146394</v>
      </c>
      <c r="G8" s="55">
        <v>130157</v>
      </c>
      <c r="H8" s="52">
        <v>140004</v>
      </c>
    </row>
    <row r="9" spans="1:8" s="3" customFormat="1" x14ac:dyDescent="0.15">
      <c r="A9" s="95"/>
      <c r="B9" s="41" t="s">
        <v>5</v>
      </c>
      <c r="C9" s="103" t="s">
        <v>58</v>
      </c>
      <c r="D9" s="55">
        <v>105243</v>
      </c>
      <c r="E9" s="55">
        <v>127651</v>
      </c>
      <c r="F9" s="55">
        <v>120868</v>
      </c>
      <c r="G9" s="55">
        <v>107250</v>
      </c>
      <c r="H9" s="52">
        <v>158525</v>
      </c>
    </row>
    <row r="10" spans="1:8" s="3" customFormat="1" x14ac:dyDescent="0.15">
      <c r="A10" s="95"/>
      <c r="B10" s="41" t="s">
        <v>6</v>
      </c>
      <c r="C10" s="103" t="s">
        <v>58</v>
      </c>
      <c r="D10" s="55">
        <v>78134</v>
      </c>
      <c r="E10" s="55">
        <v>83738</v>
      </c>
      <c r="F10" s="55">
        <v>77367</v>
      </c>
      <c r="G10" s="55">
        <v>93039</v>
      </c>
      <c r="H10" s="52">
        <v>110645</v>
      </c>
    </row>
    <row r="11" spans="1:8" s="3" customFormat="1" x14ac:dyDescent="0.15">
      <c r="A11" s="95"/>
      <c r="B11" s="41" t="s">
        <v>7</v>
      </c>
      <c r="C11" s="103" t="s">
        <v>58</v>
      </c>
      <c r="D11" s="53" t="s">
        <v>32</v>
      </c>
      <c r="E11" s="55">
        <v>114034</v>
      </c>
      <c r="F11" s="55">
        <v>123096</v>
      </c>
      <c r="G11" s="55">
        <v>122431</v>
      </c>
      <c r="H11" s="52">
        <v>163902</v>
      </c>
    </row>
    <row r="12" spans="1:8" s="3" customFormat="1" x14ac:dyDescent="0.15">
      <c r="A12" s="95"/>
      <c r="B12" s="41" t="s">
        <v>8</v>
      </c>
      <c r="C12" s="103" t="s">
        <v>58</v>
      </c>
      <c r="D12" s="53" t="s">
        <v>32</v>
      </c>
      <c r="E12" s="53" t="s">
        <v>32</v>
      </c>
      <c r="F12" s="53" t="s">
        <v>32</v>
      </c>
      <c r="G12" s="53" t="s">
        <v>32</v>
      </c>
      <c r="H12" s="52">
        <f>(104000+400000)/2</f>
        <v>252000</v>
      </c>
    </row>
    <row r="13" spans="1:8" s="3" customFormat="1" x14ac:dyDescent="0.15">
      <c r="A13" s="95"/>
      <c r="B13" s="41" t="s">
        <v>9</v>
      </c>
      <c r="C13" s="103" t="s">
        <v>58</v>
      </c>
      <c r="D13" s="53" t="s">
        <v>32</v>
      </c>
      <c r="E13" s="53" t="s">
        <v>32</v>
      </c>
      <c r="F13" s="53" t="s">
        <v>32</v>
      </c>
      <c r="G13" s="53" t="s">
        <v>32</v>
      </c>
      <c r="H13" s="52">
        <v>122920</v>
      </c>
    </row>
    <row r="14" spans="1:8" s="3" customFormat="1" x14ac:dyDescent="0.15">
      <c r="A14" s="95"/>
      <c r="B14" s="42" t="s">
        <v>10</v>
      </c>
      <c r="C14" s="103" t="s">
        <v>59</v>
      </c>
      <c r="D14" s="55">
        <v>440590</v>
      </c>
      <c r="E14" s="55">
        <v>395376</v>
      </c>
      <c r="F14" s="55">
        <v>423635</v>
      </c>
      <c r="G14" s="55">
        <v>374025</v>
      </c>
      <c r="H14" s="52">
        <v>422961</v>
      </c>
    </row>
    <row r="15" spans="1:8" s="3" customFormat="1" x14ac:dyDescent="0.15">
      <c r="A15" s="96" t="s">
        <v>35</v>
      </c>
      <c r="B15" s="43"/>
      <c r="C15" s="103" t="s">
        <v>96</v>
      </c>
      <c r="D15" s="55">
        <v>984275</v>
      </c>
      <c r="E15" s="55">
        <v>1049382</v>
      </c>
      <c r="F15" s="55">
        <v>1023820</v>
      </c>
      <c r="G15" s="55">
        <v>1056257</v>
      </c>
      <c r="H15" s="52">
        <v>1156172</v>
      </c>
    </row>
    <row r="16" spans="1:8" s="3" customFormat="1" x14ac:dyDescent="0.15">
      <c r="A16" s="96" t="s">
        <v>82</v>
      </c>
      <c r="B16" s="43"/>
      <c r="C16" s="103" t="s">
        <v>97</v>
      </c>
      <c r="D16" s="53" t="s">
        <v>32</v>
      </c>
      <c r="E16" s="53" t="s">
        <v>32</v>
      </c>
      <c r="F16" s="55" t="s">
        <v>26</v>
      </c>
      <c r="G16" s="55" t="s">
        <v>26</v>
      </c>
      <c r="H16" s="52" t="s">
        <v>26</v>
      </c>
    </row>
    <row r="17" spans="1:8" s="3" customFormat="1" x14ac:dyDescent="0.15">
      <c r="A17" s="96" t="s">
        <v>36</v>
      </c>
      <c r="B17" s="43"/>
      <c r="C17" s="103" t="s">
        <v>60</v>
      </c>
      <c r="D17" s="55">
        <v>48070000</v>
      </c>
      <c r="E17" s="55">
        <v>58510000</v>
      </c>
      <c r="F17" s="55">
        <v>60172220</v>
      </c>
      <c r="G17" s="55">
        <v>56370800</v>
      </c>
      <c r="H17" s="52">
        <v>61152800</v>
      </c>
    </row>
    <row r="18" spans="1:8" s="3" customFormat="1" x14ac:dyDescent="0.15">
      <c r="A18" s="96" t="s">
        <v>11</v>
      </c>
      <c r="B18" s="43"/>
      <c r="C18" s="103" t="s">
        <v>61</v>
      </c>
      <c r="D18" s="55">
        <v>79717</v>
      </c>
      <c r="E18" s="55">
        <v>83565</v>
      </c>
      <c r="F18" s="55">
        <v>83646</v>
      </c>
      <c r="G18" s="55">
        <v>96505</v>
      </c>
      <c r="H18" s="52">
        <v>88590</v>
      </c>
    </row>
    <row r="19" spans="1:8" s="3" customFormat="1" x14ac:dyDescent="0.15">
      <c r="A19" s="96" t="s">
        <v>38</v>
      </c>
      <c r="B19" s="43"/>
      <c r="C19" s="103" t="s">
        <v>62</v>
      </c>
      <c r="D19" s="55">
        <v>86944</v>
      </c>
      <c r="E19" s="55">
        <v>92451</v>
      </c>
      <c r="F19" s="55">
        <v>91815</v>
      </c>
      <c r="G19" s="55">
        <v>94894</v>
      </c>
      <c r="H19" s="52">
        <v>96426</v>
      </c>
    </row>
    <row r="20" spans="1:8" s="3" customFormat="1" x14ac:dyDescent="0.15">
      <c r="A20" s="95" t="s">
        <v>39</v>
      </c>
      <c r="B20" s="105" t="s">
        <v>12</v>
      </c>
      <c r="C20" s="103" t="s">
        <v>63</v>
      </c>
      <c r="D20" s="55">
        <v>129313053</v>
      </c>
      <c r="E20" s="55">
        <v>144876521</v>
      </c>
      <c r="F20" s="55">
        <v>175933770</v>
      </c>
      <c r="G20" s="55">
        <v>176849000</v>
      </c>
      <c r="H20" s="52">
        <v>212118000</v>
      </c>
    </row>
    <row r="21" spans="1:8" s="3" customFormat="1" x14ac:dyDescent="0.15">
      <c r="A21" s="95"/>
      <c r="B21" s="42" t="s">
        <v>13</v>
      </c>
      <c r="C21" s="103" t="s">
        <v>63</v>
      </c>
      <c r="D21" s="55">
        <v>120666663</v>
      </c>
      <c r="E21" s="55">
        <v>140000000</v>
      </c>
      <c r="F21" s="55">
        <v>180000000</v>
      </c>
      <c r="G21" s="55">
        <v>128480000</v>
      </c>
      <c r="H21" s="52">
        <v>159310000</v>
      </c>
    </row>
    <row r="22" spans="1:8" s="3" customFormat="1" x14ac:dyDescent="0.15">
      <c r="A22" s="97" t="s">
        <v>40</v>
      </c>
      <c r="B22" s="41" t="s">
        <v>14</v>
      </c>
      <c r="C22" s="103" t="s">
        <v>65</v>
      </c>
      <c r="D22" s="55">
        <v>777970</v>
      </c>
      <c r="E22" s="55">
        <v>763008</v>
      </c>
      <c r="F22" s="55">
        <v>647523</v>
      </c>
      <c r="G22" s="55">
        <v>631394</v>
      </c>
      <c r="H22" s="52">
        <v>714333</v>
      </c>
    </row>
    <row r="23" spans="1:8" s="3" customFormat="1" x14ac:dyDescent="0.15">
      <c r="A23" s="95"/>
      <c r="B23" s="42" t="s">
        <v>15</v>
      </c>
      <c r="C23" s="103" t="s">
        <v>65</v>
      </c>
      <c r="D23" s="55">
        <v>881770</v>
      </c>
      <c r="E23" s="55">
        <v>583748</v>
      </c>
      <c r="F23" s="55">
        <v>458286</v>
      </c>
      <c r="G23" s="55">
        <v>503790</v>
      </c>
      <c r="H23" s="52">
        <v>515315</v>
      </c>
    </row>
    <row r="24" spans="1:8" s="3" customFormat="1" x14ac:dyDescent="0.15">
      <c r="A24" s="96" t="s">
        <v>41</v>
      </c>
      <c r="B24" s="43"/>
      <c r="C24" s="103" t="s">
        <v>69</v>
      </c>
      <c r="D24" s="55">
        <v>753898</v>
      </c>
      <c r="E24" s="55">
        <v>794038</v>
      </c>
      <c r="F24" s="55">
        <v>834511</v>
      </c>
      <c r="G24" s="55">
        <v>852964</v>
      </c>
      <c r="H24" s="52">
        <v>815867</v>
      </c>
    </row>
    <row r="25" spans="1:8" s="3" customFormat="1" x14ac:dyDescent="0.15">
      <c r="A25" s="95" t="s">
        <v>42</v>
      </c>
      <c r="B25" s="105" t="s">
        <v>16</v>
      </c>
      <c r="C25" s="103" t="s">
        <v>66</v>
      </c>
      <c r="D25" s="61" t="s">
        <v>26</v>
      </c>
      <c r="E25" s="55">
        <v>235931335</v>
      </c>
      <c r="F25" s="55">
        <v>269316159</v>
      </c>
      <c r="G25" s="55">
        <v>286671000</v>
      </c>
      <c r="H25" s="52">
        <v>314114000</v>
      </c>
    </row>
    <row r="26" spans="1:8" s="3" customFormat="1" x14ac:dyDescent="0.15">
      <c r="A26" s="95"/>
      <c r="B26" s="41" t="s">
        <v>17</v>
      </c>
      <c r="C26" s="103" t="s">
        <v>66</v>
      </c>
      <c r="D26" s="61" t="s">
        <v>26</v>
      </c>
      <c r="E26" s="55">
        <v>240969443</v>
      </c>
      <c r="F26" s="55">
        <v>241280553</v>
      </c>
      <c r="G26" s="55">
        <v>283163000</v>
      </c>
      <c r="H26" s="52">
        <v>261006000</v>
      </c>
    </row>
    <row r="27" spans="1:8" s="3" customFormat="1" x14ac:dyDescent="0.15">
      <c r="A27" s="95"/>
      <c r="B27" s="42" t="s">
        <v>18</v>
      </c>
      <c r="C27" s="103" t="s">
        <v>66</v>
      </c>
      <c r="D27" s="61" t="s">
        <v>26</v>
      </c>
      <c r="E27" s="55">
        <v>115458365</v>
      </c>
      <c r="F27" s="55">
        <v>135000000</v>
      </c>
      <c r="G27" s="55">
        <v>154167000</v>
      </c>
      <c r="H27" s="52">
        <v>189111000</v>
      </c>
    </row>
    <row r="28" spans="1:8" s="3" customFormat="1" x14ac:dyDescent="0.15">
      <c r="A28" s="96" t="s">
        <v>43</v>
      </c>
      <c r="B28" s="43"/>
      <c r="C28" s="103" t="s">
        <v>67</v>
      </c>
      <c r="D28" s="53" t="s">
        <v>32</v>
      </c>
      <c r="E28" s="55" t="s">
        <v>26</v>
      </c>
      <c r="F28" s="55">
        <v>54375000</v>
      </c>
      <c r="G28" s="55">
        <v>87286000</v>
      </c>
      <c r="H28" s="52">
        <v>97748000</v>
      </c>
    </row>
    <row r="29" spans="1:8" s="3" customFormat="1" x14ac:dyDescent="0.15">
      <c r="A29" s="96" t="s">
        <v>44</v>
      </c>
      <c r="B29" s="43"/>
      <c r="C29" s="103" t="s">
        <v>98</v>
      </c>
      <c r="D29" s="55">
        <v>22876000</v>
      </c>
      <c r="E29" s="55">
        <v>42787298</v>
      </c>
      <c r="F29" s="61" t="s">
        <v>26</v>
      </c>
      <c r="G29" s="61" t="s">
        <v>26</v>
      </c>
      <c r="H29" s="100" t="s">
        <v>26</v>
      </c>
    </row>
    <row r="30" spans="1:8" s="3" customFormat="1" x14ac:dyDescent="0.15">
      <c r="A30" s="96" t="s">
        <v>45</v>
      </c>
      <c r="B30" s="43"/>
      <c r="C30" s="103" t="s">
        <v>75</v>
      </c>
      <c r="D30" s="55">
        <v>5461943</v>
      </c>
      <c r="E30" s="55">
        <v>6266854</v>
      </c>
      <c r="F30" s="55">
        <v>5818302</v>
      </c>
      <c r="G30" s="61" t="s">
        <v>26</v>
      </c>
      <c r="H30" s="100" t="s">
        <v>26</v>
      </c>
    </row>
    <row r="31" spans="1:8" s="3" customFormat="1" x14ac:dyDescent="0.15">
      <c r="A31" s="96" t="s">
        <v>46</v>
      </c>
      <c r="B31" s="43"/>
      <c r="C31" s="103" t="s">
        <v>71</v>
      </c>
      <c r="D31" s="55">
        <v>566229</v>
      </c>
      <c r="E31" s="55">
        <v>732811</v>
      </c>
      <c r="F31" s="55">
        <v>726481</v>
      </c>
      <c r="G31" s="55">
        <v>635300</v>
      </c>
      <c r="H31" s="52">
        <v>672100</v>
      </c>
    </row>
    <row r="32" spans="1:8" s="3" customFormat="1" x14ac:dyDescent="0.15">
      <c r="A32" s="95" t="s">
        <v>47</v>
      </c>
      <c r="B32" s="105" t="s">
        <v>19</v>
      </c>
      <c r="C32" s="103" t="s">
        <v>72</v>
      </c>
      <c r="D32" s="55">
        <v>1207896</v>
      </c>
      <c r="E32" s="55">
        <v>1183044</v>
      </c>
      <c r="F32" s="55">
        <v>1086902</v>
      </c>
      <c r="G32" s="55">
        <v>1254820.98</v>
      </c>
      <c r="H32" s="52">
        <v>1756667</v>
      </c>
    </row>
    <row r="33" spans="1:8" s="3" customFormat="1" x14ac:dyDescent="0.15">
      <c r="A33" s="95"/>
      <c r="B33" s="41" t="s">
        <v>20</v>
      </c>
      <c r="C33" s="103" t="s">
        <v>72</v>
      </c>
      <c r="D33" s="55">
        <v>907510</v>
      </c>
      <c r="E33" s="55">
        <v>795173</v>
      </c>
      <c r="F33" s="55">
        <v>974111</v>
      </c>
      <c r="G33" s="55">
        <v>1040769.23</v>
      </c>
      <c r="H33" s="52">
        <v>1240000</v>
      </c>
    </row>
    <row r="34" spans="1:8" s="3" customFormat="1" x14ac:dyDescent="0.15">
      <c r="A34" s="95"/>
      <c r="B34" s="41" t="s">
        <v>21</v>
      </c>
      <c r="C34" s="103" t="s">
        <v>72</v>
      </c>
      <c r="D34" s="55">
        <v>864545</v>
      </c>
      <c r="E34" s="55">
        <v>1022184</v>
      </c>
      <c r="F34" s="55">
        <v>1697111</v>
      </c>
      <c r="G34" s="55">
        <v>1372342.86</v>
      </c>
      <c r="H34" s="52">
        <v>1643292</v>
      </c>
    </row>
    <row r="35" spans="1:8" s="3" customFormat="1" x14ac:dyDescent="0.15">
      <c r="A35" s="95"/>
      <c r="B35" s="41" t="s">
        <v>22</v>
      </c>
      <c r="C35" s="103" t="s">
        <v>72</v>
      </c>
      <c r="D35" s="55">
        <v>930150</v>
      </c>
      <c r="E35" s="55">
        <v>1006482</v>
      </c>
      <c r="F35" s="55">
        <v>1147269</v>
      </c>
      <c r="G35" s="55">
        <v>806126.43</v>
      </c>
      <c r="H35" s="52">
        <v>1052307</v>
      </c>
    </row>
    <row r="36" spans="1:8" s="3" customFormat="1" x14ac:dyDescent="0.15">
      <c r="A36" s="95"/>
      <c r="B36" s="42" t="s">
        <v>23</v>
      </c>
      <c r="C36" s="103" t="s">
        <v>72</v>
      </c>
      <c r="D36" s="53" t="s">
        <v>32</v>
      </c>
      <c r="E36" s="55" t="s">
        <v>26</v>
      </c>
      <c r="F36" s="55" t="s">
        <v>26</v>
      </c>
      <c r="G36" s="55" t="s">
        <v>26</v>
      </c>
      <c r="H36" s="52" t="s">
        <v>26</v>
      </c>
    </row>
    <row r="37" spans="1:8" s="3" customFormat="1" x14ac:dyDescent="0.15">
      <c r="A37" s="96" t="s">
        <v>48</v>
      </c>
      <c r="B37" s="43"/>
      <c r="C37" s="103" t="s">
        <v>73</v>
      </c>
      <c r="D37" s="55">
        <v>1282729</v>
      </c>
      <c r="E37" s="55">
        <v>1760763</v>
      </c>
      <c r="F37" s="55">
        <v>2201151</v>
      </c>
      <c r="G37" s="55">
        <v>1670898</v>
      </c>
      <c r="H37" s="52">
        <v>2252924</v>
      </c>
    </row>
    <row r="38" spans="1:8" s="3" customFormat="1" x14ac:dyDescent="0.15">
      <c r="A38" s="96" t="s">
        <v>49</v>
      </c>
      <c r="B38" s="43"/>
      <c r="C38" s="103" t="s">
        <v>74</v>
      </c>
      <c r="D38" s="55">
        <v>1282729</v>
      </c>
      <c r="E38" s="55">
        <v>2198557</v>
      </c>
      <c r="F38" s="55">
        <v>1645708</v>
      </c>
      <c r="G38" s="99">
        <v>1687143</v>
      </c>
      <c r="H38" s="52">
        <v>1450547</v>
      </c>
    </row>
    <row r="39" spans="1:8" s="3" customFormat="1" ht="14.25" thickBot="1" x14ac:dyDescent="0.2">
      <c r="A39" s="98" t="s">
        <v>94</v>
      </c>
      <c r="B39" s="45" t="s">
        <v>24</v>
      </c>
      <c r="C39" s="104" t="s">
        <v>95</v>
      </c>
      <c r="D39" s="101" t="s">
        <v>26</v>
      </c>
      <c r="E39" s="102">
        <v>7633117</v>
      </c>
      <c r="F39" s="102">
        <v>8175720</v>
      </c>
      <c r="G39" s="102">
        <v>7939750</v>
      </c>
      <c r="H39" s="57">
        <v>8355361</v>
      </c>
    </row>
    <row r="41" spans="1:8" x14ac:dyDescent="0.15">
      <c r="A41" s="2" t="s">
        <v>108</v>
      </c>
    </row>
    <row r="42" spans="1:8" s="3" customFormat="1" x14ac:dyDescent="0.15">
      <c r="A42" s="2" t="s">
        <v>104</v>
      </c>
      <c r="C42" s="4"/>
      <c r="D42" s="4"/>
      <c r="E42" s="4"/>
      <c r="F42" s="4"/>
      <c r="G42" s="5"/>
    </row>
    <row r="43" spans="1:8" x14ac:dyDescent="0.15">
      <c r="A43" s="2" t="s">
        <v>105</v>
      </c>
      <c r="D43" s="2"/>
      <c r="E43" s="2"/>
      <c r="F43" s="2"/>
      <c r="G43" s="2"/>
      <c r="H43" s="2"/>
    </row>
    <row r="44" spans="1:8" x14ac:dyDescent="0.15">
      <c r="A44" s="1" t="s">
        <v>113</v>
      </c>
    </row>
    <row r="45" spans="1:8" s="3" customFormat="1" x14ac:dyDescent="0.15">
      <c r="A45" s="6" t="s">
        <v>112</v>
      </c>
      <c r="C45" s="4"/>
      <c r="D45" s="4"/>
      <c r="E45" s="4"/>
      <c r="F45" s="4"/>
      <c r="G45" s="5"/>
    </row>
  </sheetData>
  <phoneticPr fontId="2"/>
  <pageMargins left="0.70866141732283472" right="0.70866141732283472" top="0.74803149606299213" bottom="0.74803149606299213" header="0.31496062992125984" footer="0.31496062992125984"/>
  <pageSetup paperSize="9" scale="8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ワーカー米ドル</vt:lpstr>
      <vt:lpstr>ワーカー現地通貨</vt:lpstr>
      <vt:lpstr>エンジニア米ドル</vt:lpstr>
      <vt:lpstr>エンジニア現地通貨</vt:lpstr>
      <vt:lpstr>製造業中間管理職米ドル</vt:lpstr>
      <vt:lpstr>製造業中間管理職現地通貨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FPU</dc:creator>
  <cp:lastModifiedBy>Windows ユーザー</cp:lastModifiedBy>
  <cp:lastPrinted>2016-04-01T02:33:39Z</cp:lastPrinted>
  <dcterms:created xsi:type="dcterms:W3CDTF">2015-07-23T02:07:58Z</dcterms:created>
  <dcterms:modified xsi:type="dcterms:W3CDTF">2016-04-05T02:29:39Z</dcterms:modified>
</cp:coreProperties>
</file>